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PARA LA WEB\2025\Diciembre\TRIMESTRAL\Diciembre 25\"/>
    </mc:Choice>
  </mc:AlternateContent>
  <bookViews>
    <workbookView xWindow="0" yWindow="0" windowWidth="19200" windowHeight="10995" tabRatio="711"/>
  </bookViews>
  <sheets>
    <sheet name="Hoja1" sheetId="10" r:id="rId1"/>
    <sheet name="Grafico" sheetId="13" state="hidden" r:id="rId2"/>
  </sheets>
  <externalReferences>
    <externalReference r:id="rId3"/>
  </externalReferences>
  <definedNames>
    <definedName name="_xlnm.Print_Area" localSheetId="1">Grafico!$D$9:$K$35</definedName>
    <definedName name="_xlnm.Print_Area" localSheetId="0">Hoja1!$B$1:$Z$57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" i="10" l="1"/>
  <c r="W28" i="10"/>
  <c r="W27" i="10"/>
  <c r="W26" i="10"/>
  <c r="W25" i="10"/>
  <c r="W24" i="10"/>
  <c r="W23" i="10"/>
  <c r="Z21" i="10"/>
  <c r="Y21" i="10"/>
  <c r="X21" i="10"/>
  <c r="W20" i="10"/>
  <c r="W19" i="10"/>
  <c r="W18" i="10"/>
  <c r="W17" i="10"/>
  <c r="W16" i="10"/>
  <c r="W15" i="10"/>
  <c r="W14" i="10"/>
  <c r="W13" i="10"/>
  <c r="W21" i="10" s="1"/>
  <c r="Z30" i="10" l="1"/>
  <c r="Y30" i="10"/>
  <c r="X30" i="10"/>
  <c r="W30" i="10"/>
  <c r="X50" i="10" l="1"/>
  <c r="X41" i="10" l="1"/>
  <c r="Z50" i="10"/>
  <c r="Z41" i="10"/>
  <c r="Y50" i="10"/>
  <c r="Y41" i="10"/>
  <c r="V29" i="10" l="1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V30" i="10" l="1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W49" i="10" l="1"/>
  <c r="W48" i="10"/>
  <c r="W47" i="10"/>
  <c r="W46" i="10"/>
  <c r="W45" i="10"/>
  <c r="W44" i="10"/>
  <c r="W43" i="10"/>
  <c r="W40" i="10"/>
  <c r="W39" i="10"/>
  <c r="W38" i="10"/>
  <c r="W37" i="10"/>
  <c r="W36" i="10"/>
  <c r="W35" i="10"/>
  <c r="W34" i="10"/>
  <c r="W33" i="10"/>
  <c r="W50" i="10" l="1"/>
  <c r="W41" i="10"/>
  <c r="V50" i="10" l="1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V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42" i="10" l="1"/>
  <c r="C43" i="10"/>
  <c r="C48" i="10" l="1"/>
  <c r="C34" i="10"/>
  <c r="C39" i="10"/>
  <c r="C44" i="10"/>
  <c r="C38" i="10"/>
  <c r="C45" i="10"/>
  <c r="C35" i="10"/>
  <c r="C47" i="10" l="1"/>
  <c r="C37" i="10"/>
  <c r="C49" i="10"/>
  <c r="C33" i="10"/>
  <c r="C40" i="10"/>
  <c r="C50" i="10" l="1"/>
</calcChain>
</file>

<file path=xl/comments1.xml><?xml version="1.0" encoding="utf-8"?>
<comments xmlns="http://schemas.openxmlformats.org/spreadsheetml/2006/main">
  <authors>
    <author>david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</rPr>
          <t>david: Los tres primeros números de esta columna se sustituyen por los propios de cada país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<sst xmlns="http://schemas.openxmlformats.org/spreadsheetml/2006/main" count="94" uniqueCount="68">
  <si>
    <t>IFS Code</t>
  </si>
  <si>
    <t>28340....R...{Z}</t>
  </si>
  <si>
    <t>28342.A..R...{Z}</t>
  </si>
  <si>
    <t>28342.BN.R...{Z}</t>
  </si>
  <si>
    <t>28342.BF.R...{Z}</t>
  </si>
  <si>
    <t>28342.C..R...{Z}</t>
  </si>
  <si>
    <t>28342.CN.R...{Z}</t>
  </si>
  <si>
    <t>28342.CF.R...{Z}</t>
  </si>
  <si>
    <t>28342.D..R...{Z}</t>
  </si>
  <si>
    <t>28342.DF.R...{Z}</t>
  </si>
  <si>
    <t>28342.EN.R...{Z}</t>
  </si>
  <si>
    <t>28342.G..R...{Z}</t>
  </si>
  <si>
    <t>28342.GN.R...{Z}</t>
  </si>
  <si>
    <t>28342.GF.R...{Z}</t>
  </si>
  <si>
    <t>28342.H..R...{Z}</t>
  </si>
  <si>
    <t>28343A...R...{Z}</t>
  </si>
  <si>
    <t>28341J.N.R...{Z}</t>
  </si>
  <si>
    <t>ACTIVOS TOTALES</t>
  </si>
  <si>
    <t>28346.F..R...{Z}</t>
  </si>
  <si>
    <t>28346.GN.R...{Z}</t>
  </si>
  <si>
    <t>28346.GF.R...{Z}</t>
  </si>
  <si>
    <t>28346.N..R...{Z}</t>
  </si>
  <si>
    <t>28346.NN.R...{Z}</t>
  </si>
  <si>
    <t>28346.NF.R...{Z}</t>
  </si>
  <si>
    <t>28346.ON.R...{Z}</t>
  </si>
  <si>
    <t>28346.Q..R...{Z}</t>
  </si>
  <si>
    <t>28347B...R...{Z}</t>
  </si>
  <si>
    <t>28347B.F.R...{Z}</t>
  </si>
  <si>
    <t>28346CJF.R...{Z}</t>
  </si>
  <si>
    <t>28347A...R...{Z}</t>
  </si>
  <si>
    <t>28340RL..R...{Z}</t>
  </si>
  <si>
    <t>PASIVOS TOTALES</t>
  </si>
  <si>
    <t>28340EX..R...{Z}</t>
  </si>
  <si>
    <t>República de Panamá</t>
  </si>
  <si>
    <t>CONTRALORÍA GENERAL DE LA REPÚBLICA</t>
  </si>
  <si>
    <t>Instituto Nacional de Estadística y Censo</t>
  </si>
  <si>
    <t>Principales cuentas</t>
  </si>
  <si>
    <t>Total</t>
  </si>
  <si>
    <t>Seguros y reaseguros</t>
  </si>
  <si>
    <t>Fondos de pensiones</t>
  </si>
  <si>
    <t>Banca internacional</t>
  </si>
  <si>
    <t>Activos</t>
  </si>
  <si>
    <t>Billetes, monedas y depósitos</t>
  </si>
  <si>
    <t>Valores distintos de acciones</t>
  </si>
  <si>
    <t>Préstamos</t>
  </si>
  <si>
    <t>Acciones y otras participaciones de capital</t>
  </si>
  <si>
    <t>Reservas técnicas de seguros</t>
  </si>
  <si>
    <t>Derivados financieros</t>
  </si>
  <si>
    <t>Otras cuentas por cobrar</t>
  </si>
  <si>
    <t>Activos no financieros</t>
  </si>
  <si>
    <t xml:space="preserve">Pasivos  </t>
  </si>
  <si>
    <t>Depósitos excluidos del dinero en sentido amplio</t>
  </si>
  <si>
    <t>Valores distintos de acciones, excluidos del dinero en sentido amplio</t>
  </si>
  <si>
    <t>Otras cuentas por pagar</t>
  </si>
  <si>
    <t xml:space="preserve">Fuente: Superintendencia de Seguros y Reaseguros (SSyR), Superintendencia de Bancos de Panamá (SBP), Superintendencia del Mercado de Valores </t>
  </si>
  <si>
    <t>Actores financieros (P)</t>
  </si>
  <si>
    <t>Balance de situación de Otras Sociedades Financieras (OSF)                                           (En millones de balboas)</t>
  </si>
  <si>
    <t>Segundo trimestre</t>
  </si>
  <si>
    <t xml:space="preserve">Segundo trimestre </t>
  </si>
  <si>
    <t xml:space="preserve">             Financieras (MEMF) del  Fondo Monetario Internacional (FMI).</t>
  </si>
  <si>
    <t xml:space="preserve">NOTA:   Estos datos son generados para la armonización de las estadísticas financieras, de acuerdo con el Manual de Estadísticas  Monetarias  y </t>
  </si>
  <si>
    <t>(P)        Cifras preliminares</t>
  </si>
  <si>
    <t xml:space="preserve">            (SMV) (privado) y el Sistema de Ahorro y Capitalización de los Servidores Públicos (Siacap) (público).</t>
  </si>
  <si>
    <t>0.0        Cuando la cantidad es menor a la mitad de la unidad o fracción decimal adoptada, para la expresión del dato.</t>
  </si>
  <si>
    <t>Tercer trimestre</t>
  </si>
  <si>
    <t xml:space="preserve">Tercer trimestre </t>
  </si>
  <si>
    <t xml:space="preserve">Cuadro 5. BALANCE DE SITUACIÓN DE OTRAS SOCIEDADES FINANCIERAS (OSF), POR ACTORES FINANCIEROS, SEGÚN </t>
  </si>
  <si>
    <t>PRINCIPALES CUENTAS: SEGUNDO Y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</si>
</sst>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[$-409]mmm\-yy;@"/>
    <numFmt numFmtId="165" formatCode="[$-409]mmm/yy;@"/>
    <numFmt numFmtId="166" formatCode="#,##0.000"/>
    <numFmt numFmtId="167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CD9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2" fillId="0" borderId="0"/>
  </cellStyleXfs>
  <cellXfs count="86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centerContinuous"/>
    </xf>
    <xf numFmtId="0" fontId="6" fillId="0" borderId="0" xfId="0" applyFont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Continuous" vertical="center" wrapText="1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/>
    <xf numFmtId="0" fontId="6" fillId="0" borderId="0" xfId="0" applyFont="1" applyBorder="1"/>
    <xf numFmtId="164" fontId="7" fillId="2" borderId="0" xfId="0" applyNumberFormat="1" applyFont="1" applyFill="1" applyBorder="1"/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/>
    <xf numFmtId="4" fontId="9" fillId="0" borderId="0" xfId="0" applyNumberFormat="1" applyFont="1" applyFill="1"/>
    <xf numFmtId="4" fontId="7" fillId="0" borderId="0" xfId="0" applyNumberFormat="1" applyFont="1" applyFill="1"/>
    <xf numFmtId="0" fontId="10" fillId="0" borderId="0" xfId="0" applyFont="1" applyFill="1" applyBorder="1"/>
    <xf numFmtId="4" fontId="2" fillId="0" borderId="0" xfId="0" applyNumberFormat="1" applyFont="1" applyFill="1"/>
    <xf numFmtId="4" fontId="2" fillId="0" borderId="0" xfId="0" applyNumberFormat="1" applyFont="1" applyFill="1" applyBorder="1"/>
    <xf numFmtId="0" fontId="11" fillId="0" borderId="0" xfId="0" applyFont="1" applyFill="1" applyBorder="1"/>
    <xf numFmtId="166" fontId="2" fillId="0" borderId="0" xfId="0" applyNumberFormat="1" applyFont="1" applyFill="1"/>
    <xf numFmtId="4" fontId="7" fillId="0" borderId="0" xfId="0" applyNumberFormat="1" applyFont="1" applyFill="1" applyBorder="1"/>
    <xf numFmtId="166" fontId="6" fillId="0" borderId="0" xfId="0" applyNumberFormat="1" applyFont="1" applyFill="1"/>
    <xf numFmtId="4" fontId="1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/>
    <xf numFmtId="4" fontId="11" fillId="0" borderId="0" xfId="0" applyNumberFormat="1" applyFont="1" applyFill="1"/>
    <xf numFmtId="0" fontId="2" fillId="0" borderId="0" xfId="0" applyFont="1" applyFill="1"/>
    <xf numFmtId="0" fontId="12" fillId="0" borderId="0" xfId="0" applyFont="1" applyFill="1" applyBorder="1"/>
    <xf numFmtId="4" fontId="12" fillId="0" borderId="0" xfId="0" applyNumberFormat="1" applyFont="1" applyFill="1"/>
    <xf numFmtId="0" fontId="10" fillId="0" borderId="0" xfId="0" applyFont="1" applyFill="1"/>
    <xf numFmtId="2" fontId="10" fillId="0" borderId="0" xfId="0" applyNumberFormat="1" applyFont="1" applyFill="1"/>
    <xf numFmtId="0" fontId="2" fillId="0" borderId="0" xfId="0" applyFont="1" applyFill="1" applyAlignment="1">
      <alignment horizontal="left" indent="1"/>
    </xf>
    <xf numFmtId="0" fontId="10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left" indent="1"/>
    </xf>
    <xf numFmtId="4" fontId="0" fillId="0" borderId="0" xfId="0" applyNumberFormat="1"/>
    <xf numFmtId="167" fontId="2" fillId="0" borderId="4" xfId="0" applyNumberFormat="1" applyFont="1" applyFill="1" applyBorder="1"/>
    <xf numFmtId="167" fontId="2" fillId="0" borderId="1" xfId="0" applyNumberFormat="1" applyFont="1" applyFill="1" applyBorder="1"/>
    <xf numFmtId="167" fontId="2" fillId="0" borderId="0" xfId="1" applyNumberFormat="1" applyFont="1" applyFill="1" applyBorder="1"/>
    <xf numFmtId="167" fontId="2" fillId="0" borderId="4" xfId="1" applyNumberFormat="1" applyFont="1" applyFill="1" applyBorder="1"/>
    <xf numFmtId="167" fontId="6" fillId="0" borderId="4" xfId="0" applyNumberFormat="1" applyFont="1" applyFill="1" applyBorder="1"/>
    <xf numFmtId="167" fontId="12" fillId="0" borderId="4" xfId="0" applyNumberFormat="1" applyFont="1" applyFill="1" applyBorder="1"/>
    <xf numFmtId="167" fontId="12" fillId="0" borderId="0" xfId="0" applyNumberFormat="1" applyFont="1" applyFill="1" applyBorder="1"/>
    <xf numFmtId="167" fontId="12" fillId="0" borderId="1" xfId="0" applyNumberFormat="1" applyFont="1" applyFill="1" applyBorder="1"/>
    <xf numFmtId="0" fontId="13" fillId="3" borderId="6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5" xfId="0" applyNumberFormat="1" applyFont="1" applyFill="1" applyBorder="1"/>
    <xf numFmtId="165" fontId="13" fillId="3" borderId="3" xfId="3" quotePrefix="1" applyNumberFormat="1" applyFont="1" applyFill="1" applyBorder="1" applyAlignment="1">
      <alignment horizontal="center"/>
    </xf>
    <xf numFmtId="164" fontId="13" fillId="3" borderId="2" xfId="0" applyNumberFormat="1" applyFont="1" applyFill="1" applyBorder="1"/>
    <xf numFmtId="164" fontId="13" fillId="3" borderId="3" xfId="0" applyNumberFormat="1" applyFont="1" applyFill="1" applyBorder="1"/>
    <xf numFmtId="0" fontId="13" fillId="3" borderId="9" xfId="0" applyNumberFormat="1" applyFont="1" applyFill="1" applyBorder="1" applyAlignment="1">
      <alignment horizontal="center" vertical="center"/>
    </xf>
    <xf numFmtId="164" fontId="13" fillId="3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Continuous" vertical="center" wrapText="1"/>
    </xf>
    <xf numFmtId="0" fontId="14" fillId="3" borderId="14" xfId="0" applyFont="1" applyFill="1" applyBorder="1" applyAlignment="1">
      <alignment horizontal="centerContinuous" vertical="center" wrapText="1"/>
    </xf>
    <xf numFmtId="0" fontId="14" fillId="3" borderId="11" xfId="0" applyFont="1" applyFill="1" applyBorder="1" applyAlignment="1">
      <alignment horizontal="centerContinuous" vertical="center" wrapText="1"/>
    </xf>
    <xf numFmtId="0" fontId="14" fillId="3" borderId="12" xfId="0" applyFont="1" applyFill="1" applyBorder="1" applyAlignment="1">
      <alignment horizontal="centerContinuous" vertical="center" wrapText="1"/>
    </xf>
    <xf numFmtId="0" fontId="2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4" fontId="2" fillId="0" borderId="6" xfId="0" applyNumberFormat="1" applyFont="1" applyFill="1" applyBorder="1" applyAlignment="1">
      <alignment vertical="center"/>
    </xf>
    <xf numFmtId="167" fontId="7" fillId="0" borderId="8" xfId="0" applyNumberFormat="1" applyFont="1" applyFill="1" applyBorder="1" applyAlignment="1">
      <alignment vertical="center"/>
    </xf>
    <xf numFmtId="167" fontId="7" fillId="0" borderId="6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7" fillId="0" borderId="4" xfId="0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vertical="center"/>
    </xf>
    <xf numFmtId="167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167" fontId="7" fillId="0" borderId="1" xfId="0" applyNumberFormat="1" applyFont="1" applyFill="1" applyBorder="1" applyAlignment="1">
      <alignment horizontal="centerContinuous" vertical="center"/>
    </xf>
    <xf numFmtId="167" fontId="12" fillId="0" borderId="0" xfId="0" applyNumberFormat="1" applyFont="1" applyFill="1" applyBorder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6" fillId="0" borderId="0" xfId="0" applyFont="1" applyFill="1" applyAlignment="1">
      <alignment horizontal="centerContinuous" vertical="center"/>
    </xf>
    <xf numFmtId="164" fontId="13" fillId="3" borderId="1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2 19" xfId="2"/>
  </cellStyles>
  <dxfs count="0"/>
  <tableStyles count="0" defaultTableStyle="TableStyleMedium2" defaultPivotStyle="PivotStyleLight16"/>
  <colors>
    <mruColors>
      <color rgb="FF0F243E"/>
      <color rgb="FF8CA6CE"/>
      <color rgb="FFE2EC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ACTIVOS DE OTRAS SOCIEDADES FINANCIERAS,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SEGÚN TIPO DE ACTOR, POR TRIMESTRE: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SEGUNDO Y TERCER 2025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436197058772283"/>
          <c:y val="2.9411764705882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4336504990789"/>
          <c:y val="0.18046913580246915"/>
          <c:w val="0.7066840473377185"/>
          <c:h val="0.60206571400797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Grafico!$A$5</c:f>
              <c:strCache>
                <c:ptCount val="1"/>
                <c:pt idx="0">
                  <c:v>Segundo trimestre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Grafico!$B$5:$D$5</c:f>
              <c:numCache>
                <c:formatCode>#,##0.00</c:formatCode>
                <c:ptCount val="3"/>
                <c:pt idx="0">
                  <c:v>4485.7729749377704</c:v>
                </c:pt>
                <c:pt idx="1">
                  <c:v>2510.4018459500003</c:v>
                </c:pt>
                <c:pt idx="2">
                  <c:v>16693.052823080001</c:v>
                </c:pt>
              </c:numCache>
            </c:numRef>
          </c:val>
        </c:ser>
        <c:ser>
          <c:idx val="1"/>
          <c:order val="1"/>
          <c:tx>
            <c:strRef>
              <c:f>Grafico!$A$6</c:f>
              <c:strCache>
                <c:ptCount val="1"/>
                <c:pt idx="0">
                  <c:v>Tercer trimestre</c:v>
                </c:pt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Grafico!$B$6:$D$6</c:f>
              <c:numCache>
                <c:formatCode>#,##0.00</c:formatCode>
                <c:ptCount val="3"/>
                <c:pt idx="0">
                  <c:v>4485.7729749406881</c:v>
                </c:pt>
                <c:pt idx="1">
                  <c:v>2602.4025770799999</c:v>
                </c:pt>
                <c:pt idx="2">
                  <c:v>17051.916577950007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848672"/>
        <c:axId val="329847104"/>
      </c:barChart>
      <c:catAx>
        <c:axId val="32984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9847104"/>
        <c:crosses val="autoZero"/>
        <c:auto val="1"/>
        <c:lblAlgn val="ctr"/>
        <c:lblOffset val="100"/>
        <c:noMultiLvlLbl val="0"/>
      </c:catAx>
      <c:valAx>
        <c:axId val="32984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solidFill>
              <a:schemeClr val="tx1">
                <a:alpha val="3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2984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0824098375228"/>
          <c:y val="0.8966228578045391"/>
          <c:w val="0.3891419632460234"/>
          <c:h val="4.1821638104060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1333501</xdr:colOff>
      <xdr:row>7</xdr:row>
      <xdr:rowOff>161925</xdr:rowOff>
    </xdr:from>
    <xdr:to>
      <xdr:col>11</xdr:col>
      <xdr:colOff>9525</xdr:colOff>
      <xdr:row>35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0.0206</cdr:x>
      <cdr:y>0.29321</cdr:y>
    </cdr:from>
    <cdr:to>
      <cdr:x>0.06358</cdr:x>
      <cdr:y>0.62191</cdr:y>
    </cdr:to>
    <cdr:sp macro="" textlink="">
      <cdr:nvSpPr>
        <cdr:cNvPr id="2" name="CuadroTexto 2"/>
        <cdr:cNvSpPr txBox="1"/>
      </cdr:nvSpPr>
      <cdr:spPr>
        <a:xfrm xmlns:a="http://schemas.openxmlformats.org/drawingml/2006/main" rot="16200000">
          <a:off x="-546894" y="2201070"/>
          <a:ext cx="1690689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millones de balboas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Consultoria%20abril%2016\4SR%20O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SR SS"/>
      <sheetName val="4SR FP"/>
      <sheetName val="4SR BI"/>
      <sheetName val="OSF 4SR"/>
      <sheetName val="4SG SS"/>
      <sheetName val="4SG FP"/>
      <sheetName val="4SG BI"/>
      <sheetName val="OSF 4SG"/>
      <sheetName val="Hoja1"/>
    </sheetNames>
    <sheetDataSet>
      <sheetData sheetId="0" refreshError="1"/>
      <sheetData sheetId="1" refreshError="1"/>
      <sheetData sheetId="2" refreshError="1"/>
      <sheetData sheetId="3" refreshError="1">
        <row r="186">
          <cell r="AM186">
            <v>0</v>
          </cell>
        </row>
        <row r="187"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</row>
        <row r="216"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</row>
        <row r="219"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</row>
        <row r="230"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</row>
        <row r="231"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</row>
        <row r="238">
          <cell r="AM238">
            <v>11638.180913329999</v>
          </cell>
          <cell r="AN238">
            <v>11641.739932280001</v>
          </cell>
          <cell r="AO238">
            <v>11753.882653029999</v>
          </cell>
          <cell r="AP238">
            <v>12548.344464690001</v>
          </cell>
          <cell r="AQ238">
            <v>12245.94668544</v>
          </cell>
          <cell r="AR238">
            <v>11808.9890681</v>
          </cell>
          <cell r="AS238">
            <v>12026.173436679999</v>
          </cell>
          <cell r="AT238">
            <v>12113.993061699997</v>
          </cell>
          <cell r="AU238">
            <v>12246.66118456</v>
          </cell>
          <cell r="AV238">
            <v>11605.405201940001</v>
          </cell>
          <cell r="AW238">
            <v>11577.353120159998</v>
          </cell>
          <cell r="AX238">
            <v>11273.958540990001</v>
          </cell>
          <cell r="AY238">
            <v>11129.988920710002</v>
          </cell>
          <cell r="AZ238">
            <v>10677.424823699999</v>
          </cell>
          <cell r="BA238">
            <v>10647.595136589998</v>
          </cell>
          <cell r="BB238">
            <v>10175.191098610003</v>
          </cell>
          <cell r="BC238">
            <v>10982.840539519999</v>
          </cell>
          <cell r="BD238">
            <v>11115.460900620752</v>
          </cell>
          <cell r="BE238">
            <v>11138.59341318</v>
          </cell>
          <cell r="BF238">
            <v>11693.442469343003</v>
          </cell>
        </row>
        <row r="241"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</row>
        <row r="248"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</row>
        <row r="253"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</row>
        <row r="259">
          <cell r="AM259">
            <v>3170.2392955200007</v>
          </cell>
          <cell r="AN259">
            <v>3107.3309650000001</v>
          </cell>
          <cell r="AO259">
            <v>3067.6909807499997</v>
          </cell>
          <cell r="AP259">
            <v>3003.6649356100002</v>
          </cell>
          <cell r="AQ259">
            <v>2971.1781192999997</v>
          </cell>
          <cell r="AR259">
            <v>2913.7780192599998</v>
          </cell>
          <cell r="AS259">
            <v>2880.3800674300005</v>
          </cell>
          <cell r="AT259">
            <v>2817.19042283</v>
          </cell>
          <cell r="AU259">
            <v>2794.2956223599999</v>
          </cell>
          <cell r="AV259">
            <v>2736.8160257</v>
          </cell>
          <cell r="AW259">
            <v>2737.8987601500003</v>
          </cell>
          <cell r="AX259">
            <v>2555.2992762099998</v>
          </cell>
          <cell r="AY259">
            <v>2289.0547902800008</v>
          </cell>
          <cell r="AZ259">
            <v>2270.2400131700001</v>
          </cell>
          <cell r="BA259">
            <v>2267.7995585799999</v>
          </cell>
          <cell r="BB259">
            <v>2246.8223969599999</v>
          </cell>
          <cell r="BC259">
            <v>2840.8496024299998</v>
          </cell>
          <cell r="BD259">
            <v>2841.1397474002511</v>
          </cell>
          <cell r="BE259">
            <v>2415.386</v>
          </cell>
          <cell r="BF259">
            <v>1778.7080000000001</v>
          </cell>
        </row>
        <row r="260">
          <cell r="AM260">
            <v>3170.2392955200007</v>
          </cell>
          <cell r="AN260">
            <v>3107.3309650000001</v>
          </cell>
          <cell r="AO260">
            <v>3067.6909807499997</v>
          </cell>
          <cell r="AP260">
            <v>3003.6649356100002</v>
          </cell>
          <cell r="AQ260">
            <v>2971.1781192999997</v>
          </cell>
          <cell r="AR260">
            <v>2913.7780192599998</v>
          </cell>
          <cell r="AS260">
            <v>2880.3800674300005</v>
          </cell>
          <cell r="AT260">
            <v>2817.19042283</v>
          </cell>
          <cell r="AU260">
            <v>2794.2956223599999</v>
          </cell>
          <cell r="AV260">
            <v>2736.8160257</v>
          </cell>
          <cell r="AW260">
            <v>2737.8987601500003</v>
          </cell>
          <cell r="AX260">
            <v>2555.2992762099998</v>
          </cell>
          <cell r="AY260">
            <v>2289.0547902800008</v>
          </cell>
          <cell r="AZ260">
            <v>2270.2400131700001</v>
          </cell>
          <cell r="BA260">
            <v>2267.7995585799999</v>
          </cell>
          <cell r="BB260">
            <v>2246.8223969599999</v>
          </cell>
          <cell r="BC260">
            <v>2840.8496024299998</v>
          </cell>
          <cell r="BD260">
            <v>2841.1397474002511</v>
          </cell>
          <cell r="BE260">
            <v>2415.386</v>
          </cell>
          <cell r="BF260">
            <v>1778.7080000000001</v>
          </cell>
        </row>
        <row r="270"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</row>
        <row r="282">
          <cell r="AM282">
            <v>1582.2920467599999</v>
          </cell>
          <cell r="AN282">
            <v>1525.91710061</v>
          </cell>
          <cell r="AO282">
            <v>1790.7733572200002</v>
          </cell>
          <cell r="AP282">
            <v>1879.38360799</v>
          </cell>
          <cell r="AQ282">
            <v>1758.1888120900001</v>
          </cell>
          <cell r="AR282">
            <v>1863.7474327699999</v>
          </cell>
          <cell r="AS282">
            <v>1843.4142796200001</v>
          </cell>
          <cell r="AT282">
            <v>1977.3298695400001</v>
          </cell>
          <cell r="AU282">
            <v>1706.2752650299999</v>
          </cell>
          <cell r="AV282">
            <v>1633.7848152200002</v>
          </cell>
          <cell r="AW282">
            <v>1559.2234377900002</v>
          </cell>
          <cell r="AX282">
            <v>1635.1769956700002</v>
          </cell>
          <cell r="AY282">
            <v>1367.1665427099999</v>
          </cell>
          <cell r="AZ282">
            <v>1835.76391259</v>
          </cell>
          <cell r="BA282">
            <v>1848.80154896</v>
          </cell>
          <cell r="BB282">
            <v>1592.7346389200002</v>
          </cell>
          <cell r="BC282">
            <v>561.88427207999996</v>
          </cell>
          <cell r="BD282">
            <v>379.73625521000002</v>
          </cell>
          <cell r="BE282">
            <v>325.23946138000002</v>
          </cell>
          <cell r="BF282">
            <v>267.81101304000003</v>
          </cell>
        </row>
        <row r="288">
          <cell r="AM288">
            <v>22.254486339999996</v>
          </cell>
          <cell r="AN288">
            <v>14.167851279999999</v>
          </cell>
          <cell r="AO288">
            <v>21.861257879999997</v>
          </cell>
          <cell r="AP288">
            <v>23.301430360000001</v>
          </cell>
          <cell r="AQ288">
            <v>23.89385025</v>
          </cell>
          <cell r="AR288">
            <v>38.469254120000002</v>
          </cell>
          <cell r="AS288">
            <v>29.550273059999999</v>
          </cell>
          <cell r="AT288">
            <v>28.387750179999998</v>
          </cell>
          <cell r="AU288">
            <v>38.439192729999995</v>
          </cell>
          <cell r="AV288">
            <v>28.642322889999999</v>
          </cell>
          <cell r="AW288">
            <v>28.17959604</v>
          </cell>
          <cell r="AX288">
            <v>40.051937979999998</v>
          </cell>
          <cell r="AY288">
            <v>40.926855709999998</v>
          </cell>
          <cell r="AZ288">
            <v>139.19434912</v>
          </cell>
          <cell r="BA288">
            <v>115.74033533999999</v>
          </cell>
          <cell r="BB288">
            <v>117.27167865</v>
          </cell>
          <cell r="BC288">
            <v>116.81511673</v>
          </cell>
          <cell r="BD288">
            <v>89.038106770000013</v>
          </cell>
          <cell r="BE288">
            <v>63.414109209999992</v>
          </cell>
          <cell r="BF288">
            <v>70.945541420000012</v>
          </cell>
        </row>
        <row r="294"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</row>
        <row r="308"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</row>
        <row r="311">
          <cell r="AM311">
            <v>0</v>
          </cell>
          <cell r="AN311">
            <v>0</v>
          </cell>
          <cell r="AO311">
            <v>0</v>
          </cell>
          <cell r="AP311">
            <v>3.8252066199999999</v>
          </cell>
          <cell r="AQ311">
            <v>0</v>
          </cell>
          <cell r="AR311">
            <v>8.5115731500000003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</row>
        <row r="317">
          <cell r="AM317">
            <v>688.25561562999997</v>
          </cell>
          <cell r="AN317">
            <v>698.54826467999987</v>
          </cell>
          <cell r="AO317">
            <v>703.03814880000004</v>
          </cell>
          <cell r="AP317">
            <v>910.90672322699993</v>
          </cell>
          <cell r="AQ317">
            <v>814.26725259699992</v>
          </cell>
          <cell r="AR317">
            <v>841.1968998599998</v>
          </cell>
          <cell r="AS317">
            <v>832.13155392699991</v>
          </cell>
          <cell r="AT317">
            <v>829.877556927</v>
          </cell>
          <cell r="AU317">
            <v>891.82637240403085</v>
          </cell>
          <cell r="AV317">
            <v>895.472389509447</v>
          </cell>
          <cell r="AW317">
            <v>925.82449108944684</v>
          </cell>
          <cell r="AX317">
            <v>941.57353349703124</v>
          </cell>
          <cell r="AY317">
            <v>967.93381370703094</v>
          </cell>
          <cell r="AZ317">
            <v>945.20590588043967</v>
          </cell>
          <cell r="BA317">
            <v>988.99253737083404</v>
          </cell>
          <cell r="BB317">
            <v>1000.241781182724</v>
          </cell>
          <cell r="BC317">
            <v>1032.61280465</v>
          </cell>
          <cell r="BD317">
            <v>1034.4942013600003</v>
          </cell>
          <cell r="BE317">
            <v>1048.9275475699999</v>
          </cell>
          <cell r="BF317">
            <v>1060.8928159</v>
          </cell>
        </row>
        <row r="322"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</row>
        <row r="323">
          <cell r="AM323">
            <v>555.3975443180002</v>
          </cell>
          <cell r="AN323">
            <v>532.13466474999973</v>
          </cell>
          <cell r="AO323">
            <v>516.73345041000016</v>
          </cell>
          <cell r="AP323">
            <v>375.38909493</v>
          </cell>
          <cell r="AQ323">
            <v>497.83362456000009</v>
          </cell>
          <cell r="AR323">
            <v>491.2978299899998</v>
          </cell>
          <cell r="AS323">
            <v>453.85102452999996</v>
          </cell>
          <cell r="AT323">
            <v>536.22696632999998</v>
          </cell>
          <cell r="AU323">
            <v>496.84252895521689</v>
          </cell>
          <cell r="AV323">
            <v>565.71271714521674</v>
          </cell>
          <cell r="AW323">
            <v>575.18031052521701</v>
          </cell>
          <cell r="AX323">
            <v>591.45002752521691</v>
          </cell>
          <cell r="AY323">
            <v>584.684333275217</v>
          </cell>
          <cell r="AZ323">
            <v>602.38236010025832</v>
          </cell>
          <cell r="BA323">
            <v>545.05272999391514</v>
          </cell>
          <cell r="BB323">
            <v>582.46355653677665</v>
          </cell>
          <cell r="BC323">
            <v>583.73137896999992</v>
          </cell>
          <cell r="BD323">
            <v>576.14060991000008</v>
          </cell>
          <cell r="BE323">
            <v>537.42441214999997</v>
          </cell>
          <cell r="BF323">
            <v>532.62496011981102</v>
          </cell>
        </row>
        <row r="337"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</row>
        <row r="340">
          <cell r="AM340">
            <v>13.185351740000007</v>
          </cell>
          <cell r="AN340">
            <v>9.2955651899999996</v>
          </cell>
          <cell r="AO340">
            <v>4.0142295299999997</v>
          </cell>
          <cell r="AP340">
            <v>20.249083110000001</v>
          </cell>
          <cell r="AQ340">
            <v>23.142446970000002</v>
          </cell>
          <cell r="AR340">
            <v>24.247972479999994</v>
          </cell>
          <cell r="AS340">
            <v>27.958065919999999</v>
          </cell>
          <cell r="AT340">
            <v>54.406539150000015</v>
          </cell>
          <cell r="AU340">
            <v>25.993809479999996</v>
          </cell>
          <cell r="AV340">
            <v>44.176678540000005</v>
          </cell>
          <cell r="AW340">
            <v>18.299033869999995</v>
          </cell>
          <cell r="AX340">
            <v>19.436092590000001</v>
          </cell>
          <cell r="AY340">
            <v>16.675766230000001</v>
          </cell>
          <cell r="AZ340">
            <v>19.833525449999993</v>
          </cell>
          <cell r="BA340">
            <v>18.167742299999997</v>
          </cell>
          <cell r="BB340">
            <v>16.749470149999997</v>
          </cell>
          <cell r="BC340">
            <v>18.305876929999997</v>
          </cell>
          <cell r="BD340">
            <v>17.246368890000003</v>
          </cell>
          <cell r="BE340">
            <v>15.833953069999998</v>
          </cell>
          <cell r="BF340">
            <v>20.952312439999996</v>
          </cell>
        </row>
        <row r="345"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</row>
        <row r="351">
          <cell r="AM351">
            <v>4.9119014499999993</v>
          </cell>
          <cell r="AN351">
            <v>1.3485129999999999</v>
          </cell>
          <cell r="AO351">
            <v>1.69875227</v>
          </cell>
          <cell r="AP351">
            <v>80.927679569999995</v>
          </cell>
          <cell r="AQ351">
            <v>82.195614120000002</v>
          </cell>
          <cell r="AR351">
            <v>83.64143498</v>
          </cell>
          <cell r="AS351">
            <v>81.124100950000013</v>
          </cell>
          <cell r="AT351">
            <v>85.757246469999998</v>
          </cell>
          <cell r="AU351">
            <v>85.17738064000001</v>
          </cell>
          <cell r="AV351">
            <v>83.654946620000004</v>
          </cell>
          <cell r="AW351">
            <v>83.722111819999995</v>
          </cell>
          <cell r="AX351">
            <v>82.052630800000003</v>
          </cell>
          <cell r="AY351">
            <v>83.897320229999991</v>
          </cell>
          <cell r="AZ351">
            <v>100.27206543999999</v>
          </cell>
          <cell r="BA351">
            <v>90.34344990999999</v>
          </cell>
          <cell r="BB351">
            <v>80.208824379999996</v>
          </cell>
          <cell r="BC351">
            <v>52.27978753</v>
          </cell>
          <cell r="BD351">
            <v>52.980440190000003</v>
          </cell>
          <cell r="BE351">
            <v>52.175370549999997</v>
          </cell>
          <cell r="BF351">
            <v>0.58679915999999999</v>
          </cell>
        </row>
        <row r="352"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52.27978753</v>
          </cell>
          <cell r="BD352">
            <v>52.980440190000003</v>
          </cell>
          <cell r="BE352">
            <v>52.175370549999997</v>
          </cell>
          <cell r="BF352">
            <v>0.58679915999999999</v>
          </cell>
        </row>
        <row r="366"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</row>
        <row r="374">
          <cell r="AM374">
            <v>347.18195647999994</v>
          </cell>
          <cell r="AN374">
            <v>399.52372170000001</v>
          </cell>
          <cell r="AO374">
            <v>395.52361191</v>
          </cell>
          <cell r="AP374">
            <v>384.62448812000002</v>
          </cell>
          <cell r="AQ374">
            <v>364.01741998954191</v>
          </cell>
          <cell r="AR374">
            <v>375.90595600100005</v>
          </cell>
          <cell r="AS374">
            <v>346.06246917300007</v>
          </cell>
          <cell r="AT374">
            <v>397.53593215758622</v>
          </cell>
          <cell r="AU374">
            <v>368.36262703000006</v>
          </cell>
          <cell r="AV374">
            <v>344.57019686000001</v>
          </cell>
          <cell r="AW374">
            <v>357.48317611000004</v>
          </cell>
          <cell r="AX374">
            <v>382.16947260000001</v>
          </cell>
          <cell r="AY374">
            <v>369.79086637000006</v>
          </cell>
          <cell r="AZ374">
            <v>359.52701671277271</v>
          </cell>
          <cell r="BA374">
            <v>358.52694070999991</v>
          </cell>
          <cell r="BB374">
            <v>414.20589969300011</v>
          </cell>
          <cell r="BC374">
            <v>386.55784357000005</v>
          </cell>
          <cell r="BD374">
            <v>379.65732645999998</v>
          </cell>
          <cell r="BE374">
            <v>388.27728212</v>
          </cell>
          <cell r="BF374">
            <v>372.65582978999998</v>
          </cell>
        </row>
        <row r="395">
          <cell r="AM395">
            <v>215.49384574999999</v>
          </cell>
          <cell r="AN395">
            <v>223.47285133000003</v>
          </cell>
          <cell r="AO395">
            <v>221.05561839999999</v>
          </cell>
          <cell r="AP395">
            <v>229.58977367</v>
          </cell>
          <cell r="AQ395">
            <v>249.66014891999998</v>
          </cell>
          <cell r="AR395">
            <v>236.47309282999998</v>
          </cell>
          <cell r="AS395">
            <v>275.39654401000001</v>
          </cell>
          <cell r="AT395">
            <v>312.04738512</v>
          </cell>
          <cell r="AU395">
            <v>231.05350261999996</v>
          </cell>
          <cell r="AV395">
            <v>244.4754476</v>
          </cell>
          <cell r="AW395">
            <v>241.96414167</v>
          </cell>
          <cell r="AX395">
            <v>247.38413033</v>
          </cell>
          <cell r="AY395">
            <v>281.93864620099998</v>
          </cell>
          <cell r="AZ395">
            <v>159.467862475</v>
          </cell>
          <cell r="BA395">
            <v>258.88562743</v>
          </cell>
          <cell r="BB395">
            <v>214.38185870999999</v>
          </cell>
          <cell r="BC395">
            <v>242.84111153000001</v>
          </cell>
          <cell r="BD395">
            <v>212.93627230999999</v>
          </cell>
          <cell r="BE395">
            <v>213.16165670800004</v>
          </cell>
          <cell r="BF395">
            <v>203.296421393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91"/>
  <sheetViews>
    <sheetView showGridLines="0" tabSelected="1" topLeftCell="B1" zoomScaleNormal="100" workbookViewId="0">
      <selection activeCell="B7" sqref="B7"/>
    </sheetView>
  </sheetViews>
  <sheetFormatPr baseColWidth="10" defaultRowHeight="12.75" x14ac:dyDescent="0.2"/>
  <cols>
    <col min="1" max="1" width="14.42578125" style="1" hidden="1" customWidth="1"/>
    <col min="2" max="2" width="67" style="1" customWidth="1"/>
    <col min="3" max="22" width="10.7109375" style="1" hidden="1" customWidth="1"/>
    <col min="23" max="26" width="17.42578125" style="1" customWidth="1"/>
    <col min="27" max="16384" width="11.42578125" style="3"/>
  </cols>
  <sheetData>
    <row r="1" spans="1:29" ht="15" x14ac:dyDescent="0.2">
      <c r="B1" s="78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9" ht="15.75" x14ac:dyDescent="0.2">
      <c r="B2" s="79" t="s">
        <v>34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9" ht="15" x14ac:dyDescent="0.2">
      <c r="B3" s="78" t="s">
        <v>35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9" ht="15" x14ac:dyDescent="0.2">
      <c r="B4" s="78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9" ht="15.75" x14ac:dyDescent="0.2">
      <c r="A5" s="4"/>
      <c r="B5" s="80" t="s">
        <v>66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6"/>
      <c r="AB5" s="6"/>
      <c r="AC5" s="6"/>
    </row>
    <row r="6" spans="1:29" ht="15.75" x14ac:dyDescent="0.2">
      <c r="A6" s="4"/>
      <c r="B6" s="80" t="s">
        <v>67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</row>
    <row r="7" spans="1:29" ht="3" customHeight="1" x14ac:dyDescent="0.2">
      <c r="A7" s="4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9"/>
      <c r="X7" s="59"/>
      <c r="Y7" s="59"/>
      <c r="Z7" s="59"/>
      <c r="AA7" s="6"/>
      <c r="AB7" s="6"/>
      <c r="AC7" s="6"/>
    </row>
    <row r="8" spans="1:29" ht="32.25" customHeight="1" x14ac:dyDescent="0.2">
      <c r="A8" s="8"/>
      <c r="B8" s="81" t="s">
        <v>36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60" t="s">
        <v>56</v>
      </c>
      <c r="X8" s="61"/>
      <c r="Y8" s="62"/>
      <c r="Z8" s="63"/>
      <c r="AA8" s="9"/>
    </row>
    <row r="9" spans="1:29" x14ac:dyDescent="0.2">
      <c r="A9" s="8"/>
      <c r="B9" s="8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84" t="s">
        <v>55</v>
      </c>
      <c r="X9" s="85"/>
      <c r="Y9" s="85"/>
      <c r="Z9" s="85"/>
      <c r="AA9" s="10"/>
    </row>
    <row r="10" spans="1:29" ht="39" customHeight="1" x14ac:dyDescent="0.2">
      <c r="A10" s="11" t="s">
        <v>0</v>
      </c>
      <c r="B10" s="83"/>
      <c r="C10" s="53">
        <v>42075</v>
      </c>
      <c r="D10" s="53">
        <v>42167</v>
      </c>
      <c r="E10" s="53">
        <v>42259</v>
      </c>
      <c r="F10" s="53">
        <v>42350</v>
      </c>
      <c r="G10" s="53">
        <v>42441</v>
      </c>
      <c r="H10" s="53">
        <v>42533</v>
      </c>
      <c r="I10" s="53">
        <v>42625</v>
      </c>
      <c r="J10" s="54">
        <v>42712</v>
      </c>
      <c r="K10" s="55">
        <v>42799</v>
      </c>
      <c r="L10" s="53">
        <v>42898</v>
      </c>
      <c r="M10" s="53">
        <v>42997</v>
      </c>
      <c r="N10" s="53">
        <v>43096</v>
      </c>
      <c r="O10" s="55">
        <v>43177</v>
      </c>
      <c r="P10" s="53">
        <v>43258</v>
      </c>
      <c r="Q10" s="55">
        <v>43370</v>
      </c>
      <c r="R10" s="53">
        <v>43461</v>
      </c>
      <c r="S10" s="55">
        <v>43542</v>
      </c>
      <c r="T10" s="55">
        <v>43634</v>
      </c>
      <c r="U10" s="55">
        <v>43726</v>
      </c>
      <c r="V10" s="56">
        <v>43817</v>
      </c>
      <c r="W10" s="57" t="s">
        <v>37</v>
      </c>
      <c r="X10" s="58" t="s">
        <v>38</v>
      </c>
      <c r="Y10" s="58" t="s">
        <v>39</v>
      </c>
      <c r="Z10" s="58" t="s">
        <v>40</v>
      </c>
      <c r="AA10" s="10"/>
    </row>
    <row r="11" spans="1:29" ht="25.5" customHeight="1" x14ac:dyDescent="0.2">
      <c r="A11" s="1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76" t="s">
        <v>58</v>
      </c>
      <c r="X11" s="77"/>
      <c r="Y11" s="77"/>
      <c r="Z11" s="77"/>
      <c r="AA11" s="10"/>
    </row>
    <row r="12" spans="1:29" x14ac:dyDescent="0.2">
      <c r="A12" s="16" t="s">
        <v>1</v>
      </c>
      <c r="B12" s="64" t="s">
        <v>41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48"/>
      <c r="X12" s="49"/>
      <c r="Y12" s="48"/>
      <c r="Z12" s="50"/>
      <c r="AA12" s="10"/>
    </row>
    <row r="13" spans="1:29" x14ac:dyDescent="0.2">
      <c r="A13" s="16" t="s">
        <v>2</v>
      </c>
      <c r="B13" s="22" t="s">
        <v>42</v>
      </c>
      <c r="C13" s="21">
        <f>+'[1]OSF 4SR'!AM187</f>
        <v>0</v>
      </c>
      <c r="D13" s="21">
        <f>+'[1]OSF 4SR'!AN187</f>
        <v>0</v>
      </c>
      <c r="E13" s="21">
        <f>+'[1]OSF 4SR'!AO187</f>
        <v>0</v>
      </c>
      <c r="F13" s="21">
        <f>+'[1]OSF 4SR'!AP187</f>
        <v>0</v>
      </c>
      <c r="G13" s="21">
        <f>+'[1]OSF 4SR'!AQ187</f>
        <v>0</v>
      </c>
      <c r="H13" s="21">
        <f>+'[1]OSF 4SR'!AR187</f>
        <v>0</v>
      </c>
      <c r="I13" s="21">
        <f>+'[1]OSF 4SR'!AS187</f>
        <v>0</v>
      </c>
      <c r="J13" s="21">
        <f>+'[1]OSF 4SR'!AT187</f>
        <v>0</v>
      </c>
      <c r="K13" s="21">
        <f>+'[1]OSF 4SR'!AU187</f>
        <v>0</v>
      </c>
      <c r="L13" s="21">
        <f>+'[1]OSF 4SR'!AV187</f>
        <v>0</v>
      </c>
      <c r="M13" s="21">
        <f>+'[1]OSF 4SR'!AW187</f>
        <v>0</v>
      </c>
      <c r="N13" s="21">
        <f>+'[1]OSF 4SR'!AX187</f>
        <v>0</v>
      </c>
      <c r="O13" s="21">
        <f>+'[1]OSF 4SR'!AY187</f>
        <v>0</v>
      </c>
      <c r="P13" s="21">
        <f>+'[1]OSF 4SR'!AZ187</f>
        <v>0</v>
      </c>
      <c r="Q13" s="21">
        <f>+'[1]OSF 4SR'!BA187</f>
        <v>0</v>
      </c>
      <c r="R13" s="21">
        <f>+'[1]OSF 4SR'!BB187</f>
        <v>0</v>
      </c>
      <c r="S13" s="21">
        <f>+'[1]OSF 4SR'!BC187</f>
        <v>0</v>
      </c>
      <c r="T13" s="21">
        <f>+'[1]OSF 4SR'!BD187</f>
        <v>0</v>
      </c>
      <c r="U13" s="21">
        <f>+'[1]OSF 4SR'!BE187</f>
        <v>0</v>
      </c>
      <c r="V13" s="21">
        <f>+'[1]OSF 4SR'!BF187</f>
        <v>0</v>
      </c>
      <c r="W13" s="43">
        <f t="shared" ref="W13:W20" si="0">+X13+Y13+Z13</f>
        <v>4826.2552135599999</v>
      </c>
      <c r="X13" s="44">
        <v>981.5600874600002</v>
      </c>
      <c r="Y13" s="44">
        <v>814.23995172999992</v>
      </c>
      <c r="Z13" s="44">
        <v>3030.4551743700003</v>
      </c>
      <c r="AA13" s="10"/>
    </row>
    <row r="14" spans="1:29" x14ac:dyDescent="0.2">
      <c r="A14" s="23" t="s">
        <v>3</v>
      </c>
      <c r="B14" s="22" t="s">
        <v>43</v>
      </c>
      <c r="C14" s="21" t="e">
        <f>+'[1]OSF 4SR'!AM209</f>
        <v>#REF!</v>
      </c>
      <c r="D14" s="21" t="e">
        <f>+'[1]OSF 4SR'!AN209</f>
        <v>#REF!</v>
      </c>
      <c r="E14" s="21" t="e">
        <f>+'[1]OSF 4SR'!AO209</f>
        <v>#REF!</v>
      </c>
      <c r="F14" s="21" t="e">
        <f>+'[1]OSF 4SR'!AP209</f>
        <v>#REF!</v>
      </c>
      <c r="G14" s="21" t="e">
        <f>+'[1]OSF 4SR'!AQ209</f>
        <v>#REF!</v>
      </c>
      <c r="H14" s="21" t="e">
        <f>+'[1]OSF 4SR'!AR209</f>
        <v>#REF!</v>
      </c>
      <c r="I14" s="21" t="e">
        <f>+'[1]OSF 4SR'!AS209</f>
        <v>#REF!</v>
      </c>
      <c r="J14" s="21" t="e">
        <f>+'[1]OSF 4SR'!AT209</f>
        <v>#REF!</v>
      </c>
      <c r="K14" s="21" t="e">
        <f>+'[1]OSF 4SR'!AU209</f>
        <v>#REF!</v>
      </c>
      <c r="L14" s="21" t="e">
        <f>+'[1]OSF 4SR'!AV209</f>
        <v>#REF!</v>
      </c>
      <c r="M14" s="21" t="e">
        <f>+'[1]OSF 4SR'!AW209</f>
        <v>#REF!</v>
      </c>
      <c r="N14" s="21" t="e">
        <f>+'[1]OSF 4SR'!AX209</f>
        <v>#REF!</v>
      </c>
      <c r="O14" s="21" t="e">
        <f>+'[1]OSF 4SR'!AY209</f>
        <v>#REF!</v>
      </c>
      <c r="P14" s="21" t="e">
        <f>+'[1]OSF 4SR'!AZ209</f>
        <v>#REF!</v>
      </c>
      <c r="Q14" s="21" t="e">
        <f>+'[1]OSF 4SR'!BA209</f>
        <v>#REF!</v>
      </c>
      <c r="R14" s="21" t="e">
        <f>+'[1]OSF 4SR'!BB209</f>
        <v>#REF!</v>
      </c>
      <c r="S14" s="21" t="e">
        <f>+'[1]OSF 4SR'!BC209</f>
        <v>#REF!</v>
      </c>
      <c r="T14" s="21" t="e">
        <f>+'[1]OSF 4SR'!BD209</f>
        <v>#REF!</v>
      </c>
      <c r="U14" s="21" t="e">
        <f>+'[1]OSF 4SR'!BE209</f>
        <v>#REF!</v>
      </c>
      <c r="V14" s="21" t="e">
        <f>+'[1]OSF 4SR'!BF209</f>
        <v>#REF!</v>
      </c>
      <c r="W14" s="43">
        <f t="shared" si="0"/>
        <v>6192.0663260196889</v>
      </c>
      <c r="X14" s="44">
        <v>1187.7615244396882</v>
      </c>
      <c r="Y14" s="44">
        <v>1556.7281381599998</v>
      </c>
      <c r="Z14" s="44">
        <v>3447.5766634200004</v>
      </c>
      <c r="AA14" s="10"/>
    </row>
    <row r="15" spans="1:29" x14ac:dyDescent="0.2">
      <c r="A15" s="23" t="s">
        <v>4</v>
      </c>
      <c r="B15" s="22" t="s">
        <v>44</v>
      </c>
      <c r="C15" s="21">
        <f>+'[1]OSF 4SR'!AM219</f>
        <v>0</v>
      </c>
      <c r="D15" s="21">
        <f>+'[1]OSF 4SR'!AN219</f>
        <v>0</v>
      </c>
      <c r="E15" s="21">
        <f>+'[1]OSF 4SR'!AO219</f>
        <v>0</v>
      </c>
      <c r="F15" s="21">
        <f>+'[1]OSF 4SR'!AP219</f>
        <v>0</v>
      </c>
      <c r="G15" s="21">
        <f>+'[1]OSF 4SR'!AQ219</f>
        <v>0</v>
      </c>
      <c r="H15" s="21">
        <f>+'[1]OSF 4SR'!AR219</f>
        <v>0</v>
      </c>
      <c r="I15" s="21">
        <f>+'[1]OSF 4SR'!AS219</f>
        <v>0</v>
      </c>
      <c r="J15" s="21">
        <f>+'[1]OSF 4SR'!AT219</f>
        <v>0</v>
      </c>
      <c r="K15" s="21">
        <f>+'[1]OSF 4SR'!AU219</f>
        <v>0</v>
      </c>
      <c r="L15" s="21">
        <f>+'[1]OSF 4SR'!AV219</f>
        <v>0</v>
      </c>
      <c r="M15" s="21">
        <f>+'[1]OSF 4SR'!AW219</f>
        <v>0</v>
      </c>
      <c r="N15" s="21">
        <f>+'[1]OSF 4SR'!AX219</f>
        <v>0</v>
      </c>
      <c r="O15" s="21">
        <f>+'[1]OSF 4SR'!AY219</f>
        <v>0</v>
      </c>
      <c r="P15" s="21">
        <f>+'[1]OSF 4SR'!AZ219</f>
        <v>0</v>
      </c>
      <c r="Q15" s="21">
        <f>+'[1]OSF 4SR'!BA219</f>
        <v>0</v>
      </c>
      <c r="R15" s="21">
        <f>+'[1]OSF 4SR'!BB219</f>
        <v>0</v>
      </c>
      <c r="S15" s="21">
        <f>+'[1]OSF 4SR'!BC219</f>
        <v>0</v>
      </c>
      <c r="T15" s="21">
        <f>+'[1]OSF 4SR'!BD219</f>
        <v>0</v>
      </c>
      <c r="U15" s="21">
        <f>+'[1]OSF 4SR'!BE219</f>
        <v>0</v>
      </c>
      <c r="V15" s="21">
        <f>+'[1]OSF 4SR'!BF219</f>
        <v>0</v>
      </c>
      <c r="W15" s="43">
        <f t="shared" si="0"/>
        <v>9930.2109734400019</v>
      </c>
      <c r="X15" s="44">
        <v>34.090380799999998</v>
      </c>
      <c r="Y15" s="44">
        <v>0</v>
      </c>
      <c r="Z15" s="44">
        <v>9896.1205926400016</v>
      </c>
      <c r="AA15" s="10"/>
    </row>
    <row r="16" spans="1:29" x14ac:dyDescent="0.2">
      <c r="A16" s="16" t="s">
        <v>5</v>
      </c>
      <c r="B16" s="22" t="s">
        <v>45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43">
        <f t="shared" si="0"/>
        <v>596.18900985000005</v>
      </c>
      <c r="X16" s="44">
        <v>283.16801442000002</v>
      </c>
      <c r="Y16" s="44">
        <v>129.26935174000002</v>
      </c>
      <c r="Z16" s="44">
        <v>183.75164369000001</v>
      </c>
      <c r="AA16" s="10"/>
    </row>
    <row r="17" spans="1:27" x14ac:dyDescent="0.2">
      <c r="A17" s="23" t="s">
        <v>6</v>
      </c>
      <c r="B17" s="22" t="s">
        <v>46</v>
      </c>
      <c r="C17" s="21">
        <f>+'[1]OSF 4SR'!AM230</f>
        <v>0</v>
      </c>
      <c r="D17" s="21">
        <f>+'[1]OSF 4SR'!AN230</f>
        <v>0</v>
      </c>
      <c r="E17" s="21">
        <f>+'[1]OSF 4SR'!AO230</f>
        <v>0</v>
      </c>
      <c r="F17" s="21">
        <f>+'[1]OSF 4SR'!AP230</f>
        <v>0</v>
      </c>
      <c r="G17" s="21">
        <f>+'[1]OSF 4SR'!AQ230</f>
        <v>0</v>
      </c>
      <c r="H17" s="21">
        <f>+'[1]OSF 4SR'!AR230</f>
        <v>0</v>
      </c>
      <c r="I17" s="21">
        <f>+'[1]OSF 4SR'!AS230</f>
        <v>0</v>
      </c>
      <c r="J17" s="21">
        <f>+'[1]OSF 4SR'!AT230</f>
        <v>0</v>
      </c>
      <c r="K17" s="21">
        <f>+'[1]OSF 4SR'!AU230</f>
        <v>0</v>
      </c>
      <c r="L17" s="21">
        <f>+'[1]OSF 4SR'!AV230</f>
        <v>0</v>
      </c>
      <c r="M17" s="21">
        <f>+'[1]OSF 4SR'!AW230</f>
        <v>0</v>
      </c>
      <c r="N17" s="21">
        <f>+'[1]OSF 4SR'!AX230</f>
        <v>0</v>
      </c>
      <c r="O17" s="21">
        <f>+'[1]OSF 4SR'!AY230</f>
        <v>0</v>
      </c>
      <c r="P17" s="21">
        <f>+'[1]OSF 4SR'!AZ230</f>
        <v>0</v>
      </c>
      <c r="Q17" s="21">
        <f>+'[1]OSF 4SR'!BA230</f>
        <v>0</v>
      </c>
      <c r="R17" s="21">
        <f>+'[1]OSF 4SR'!BB230</f>
        <v>0</v>
      </c>
      <c r="S17" s="21">
        <f>+'[1]OSF 4SR'!BC230</f>
        <v>0</v>
      </c>
      <c r="T17" s="21">
        <f>+'[1]OSF 4SR'!BD230</f>
        <v>0</v>
      </c>
      <c r="U17" s="21">
        <f>+'[1]OSF 4SR'!BE230</f>
        <v>0</v>
      </c>
      <c r="V17" s="21">
        <f>+'[1]OSF 4SR'!BF230</f>
        <v>0</v>
      </c>
      <c r="W17" s="43">
        <f t="shared" si="0"/>
        <v>142.72329531000003</v>
      </c>
      <c r="X17" s="44">
        <v>142.72329531000003</v>
      </c>
      <c r="Y17" s="44">
        <v>0</v>
      </c>
      <c r="Z17" s="44">
        <v>0</v>
      </c>
      <c r="AA17" s="10"/>
    </row>
    <row r="18" spans="1:27" x14ac:dyDescent="0.2">
      <c r="A18" s="23" t="s">
        <v>7</v>
      </c>
      <c r="B18" s="22" t="s">
        <v>47</v>
      </c>
      <c r="C18" s="21">
        <f>+'[1]OSF 4SR'!AM231</f>
        <v>0</v>
      </c>
      <c r="D18" s="21">
        <f>+'[1]OSF 4SR'!AN231</f>
        <v>0</v>
      </c>
      <c r="E18" s="21">
        <f>+'[1]OSF 4SR'!AO231</f>
        <v>0</v>
      </c>
      <c r="F18" s="21">
        <f>+'[1]OSF 4SR'!AP231</f>
        <v>0</v>
      </c>
      <c r="G18" s="21">
        <f>+'[1]OSF 4SR'!AQ231</f>
        <v>0</v>
      </c>
      <c r="H18" s="21">
        <f>+'[1]OSF 4SR'!AR231</f>
        <v>0</v>
      </c>
      <c r="I18" s="21">
        <f>+'[1]OSF 4SR'!AS231</f>
        <v>0</v>
      </c>
      <c r="J18" s="21">
        <f>+'[1]OSF 4SR'!AT231</f>
        <v>0</v>
      </c>
      <c r="K18" s="21">
        <f>+'[1]OSF 4SR'!AU231</f>
        <v>0</v>
      </c>
      <c r="L18" s="21">
        <f>+'[1]OSF 4SR'!AV231</f>
        <v>0</v>
      </c>
      <c r="M18" s="21">
        <f>+'[1]OSF 4SR'!AW231</f>
        <v>0</v>
      </c>
      <c r="N18" s="21">
        <f>+'[1]OSF 4SR'!AX231</f>
        <v>0</v>
      </c>
      <c r="O18" s="21">
        <f>+'[1]OSF 4SR'!AY231</f>
        <v>0</v>
      </c>
      <c r="P18" s="21">
        <f>+'[1]OSF 4SR'!AZ231</f>
        <v>0</v>
      </c>
      <c r="Q18" s="21">
        <f>+'[1]OSF 4SR'!BA231</f>
        <v>0</v>
      </c>
      <c r="R18" s="21">
        <f>+'[1]OSF 4SR'!BB231</f>
        <v>0</v>
      </c>
      <c r="S18" s="21">
        <f>+'[1]OSF 4SR'!BC231</f>
        <v>0</v>
      </c>
      <c r="T18" s="21">
        <f>+'[1]OSF 4SR'!BD231</f>
        <v>0</v>
      </c>
      <c r="U18" s="21">
        <f>+'[1]OSF 4SR'!BE231</f>
        <v>0</v>
      </c>
      <c r="V18" s="21">
        <f>+'[1]OSF 4SR'!BF231</f>
        <v>0</v>
      </c>
      <c r="W18" s="43">
        <f t="shared" si="0"/>
        <v>0.82977102000000003</v>
      </c>
      <c r="X18" s="44">
        <v>0</v>
      </c>
      <c r="Y18" s="44">
        <v>0</v>
      </c>
      <c r="Z18" s="44">
        <v>0.82977102000000003</v>
      </c>
      <c r="AA18" s="10"/>
    </row>
    <row r="19" spans="1:27" x14ac:dyDescent="0.2">
      <c r="A19" s="16" t="s">
        <v>8</v>
      </c>
      <c r="B19" s="22" t="s">
        <v>48</v>
      </c>
      <c r="C19" s="21">
        <f>+'[1]OSF 4SR'!AM241</f>
        <v>0</v>
      </c>
      <c r="D19" s="21">
        <f>+'[1]OSF 4SR'!AN241</f>
        <v>0</v>
      </c>
      <c r="E19" s="21">
        <f>+'[1]OSF 4SR'!AO241</f>
        <v>0</v>
      </c>
      <c r="F19" s="21">
        <f>+'[1]OSF 4SR'!AP241</f>
        <v>0</v>
      </c>
      <c r="G19" s="21">
        <f>+'[1]OSF 4SR'!AQ241</f>
        <v>0</v>
      </c>
      <c r="H19" s="21">
        <f>+'[1]OSF 4SR'!AR241</f>
        <v>0</v>
      </c>
      <c r="I19" s="21">
        <f>+'[1]OSF 4SR'!AS241</f>
        <v>0</v>
      </c>
      <c r="J19" s="21">
        <f>+'[1]OSF 4SR'!AT241</f>
        <v>0</v>
      </c>
      <c r="K19" s="21">
        <f>+'[1]OSF 4SR'!AU241</f>
        <v>0</v>
      </c>
      <c r="L19" s="21">
        <f>+'[1]OSF 4SR'!AV241</f>
        <v>0</v>
      </c>
      <c r="M19" s="21">
        <f>+'[1]OSF 4SR'!AW241</f>
        <v>0</v>
      </c>
      <c r="N19" s="21">
        <f>+'[1]OSF 4SR'!AX241</f>
        <v>0</v>
      </c>
      <c r="O19" s="21">
        <f>+'[1]OSF 4SR'!AY241</f>
        <v>0</v>
      </c>
      <c r="P19" s="21">
        <f>+'[1]OSF 4SR'!AZ241</f>
        <v>0</v>
      </c>
      <c r="Q19" s="21">
        <f>+'[1]OSF 4SR'!BA241</f>
        <v>0</v>
      </c>
      <c r="R19" s="21">
        <f>+'[1]OSF 4SR'!BB241</f>
        <v>0</v>
      </c>
      <c r="S19" s="21">
        <f>+'[1]OSF 4SR'!BC241</f>
        <v>0</v>
      </c>
      <c r="T19" s="21">
        <f>+'[1]OSF 4SR'!BD241</f>
        <v>0</v>
      </c>
      <c r="U19" s="21">
        <f>+'[1]OSF 4SR'!BE241</f>
        <v>0</v>
      </c>
      <c r="V19" s="21">
        <f>+'[1]OSF 4SR'!BF241</f>
        <v>0</v>
      </c>
      <c r="W19" s="43">
        <f t="shared" si="0"/>
        <v>995.3154136710001</v>
      </c>
      <c r="X19" s="44">
        <v>887.35179219100007</v>
      </c>
      <c r="Y19" s="44">
        <v>10.164404319999999</v>
      </c>
      <c r="Z19" s="44">
        <v>97.799217159999998</v>
      </c>
      <c r="AA19" s="10"/>
    </row>
    <row r="20" spans="1:27" x14ac:dyDescent="0.2">
      <c r="A20" s="10"/>
      <c r="B20" s="22" t="s">
        <v>49</v>
      </c>
      <c r="C20" s="21">
        <f>+'[1]OSF 4SR'!AM253</f>
        <v>0</v>
      </c>
      <c r="D20" s="21">
        <f>+'[1]OSF 4SR'!AN253</f>
        <v>0</v>
      </c>
      <c r="E20" s="21">
        <f>+'[1]OSF 4SR'!AO253</f>
        <v>0</v>
      </c>
      <c r="F20" s="21">
        <f>+'[1]OSF 4SR'!AP253</f>
        <v>0</v>
      </c>
      <c r="G20" s="21">
        <f>+'[1]OSF 4SR'!AQ253</f>
        <v>0</v>
      </c>
      <c r="H20" s="21">
        <f>+'[1]OSF 4SR'!AR253</f>
        <v>0</v>
      </c>
      <c r="I20" s="21">
        <f>+'[1]OSF 4SR'!AS253</f>
        <v>0</v>
      </c>
      <c r="J20" s="21">
        <f>+'[1]OSF 4SR'!AT253</f>
        <v>0</v>
      </c>
      <c r="K20" s="21">
        <f>+'[1]OSF 4SR'!AU253</f>
        <v>0</v>
      </c>
      <c r="L20" s="21">
        <f>+'[1]OSF 4SR'!AV253</f>
        <v>0</v>
      </c>
      <c r="M20" s="21">
        <f>+'[1]OSF 4SR'!AW253</f>
        <v>0</v>
      </c>
      <c r="N20" s="21">
        <f>+'[1]OSF 4SR'!AX253</f>
        <v>0</v>
      </c>
      <c r="O20" s="21">
        <f>+'[1]OSF 4SR'!AY253</f>
        <v>0</v>
      </c>
      <c r="P20" s="21">
        <f>+'[1]OSF 4SR'!AZ253</f>
        <v>0</v>
      </c>
      <c r="Q20" s="21">
        <f>+'[1]OSF 4SR'!BA253</f>
        <v>0</v>
      </c>
      <c r="R20" s="21">
        <f>+'[1]OSF 4SR'!BB253</f>
        <v>0</v>
      </c>
      <c r="S20" s="21">
        <f>+'[1]OSF 4SR'!BC253</f>
        <v>0</v>
      </c>
      <c r="T20" s="21">
        <f>+'[1]OSF 4SR'!BD253</f>
        <v>0</v>
      </c>
      <c r="U20" s="21">
        <f>+'[1]OSF 4SR'!BE253</f>
        <v>0</v>
      </c>
      <c r="V20" s="21">
        <f>+'[1]OSF 4SR'!BF253</f>
        <v>0</v>
      </c>
      <c r="W20" s="43">
        <f t="shared" si="0"/>
        <v>1005.6376410999997</v>
      </c>
      <c r="X20" s="44">
        <v>969.1178803199997</v>
      </c>
      <c r="Y20" s="44">
        <v>0</v>
      </c>
      <c r="Z20" s="44">
        <v>36.519760779999999</v>
      </c>
      <c r="AA20" s="10"/>
    </row>
    <row r="21" spans="1:27" ht="25.5" customHeight="1" x14ac:dyDescent="0.2">
      <c r="A21" s="10"/>
      <c r="B21" s="69" t="s">
        <v>17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1">
        <f>SUM(W13:W20)</f>
        <v>23689.227643970687</v>
      </c>
      <c r="X21" s="72">
        <f>SUM(X13:X20)</f>
        <v>4485.7729749406881</v>
      </c>
      <c r="Y21" s="71">
        <f>SUM(Y13:Y20)</f>
        <v>2510.4018459499994</v>
      </c>
      <c r="Z21" s="73">
        <f>SUM(Z13:Z20)</f>
        <v>16693.052823080001</v>
      </c>
      <c r="AA21" s="10"/>
    </row>
    <row r="22" spans="1:27" x14ac:dyDescent="0.2">
      <c r="A22" s="23" t="s">
        <v>9</v>
      </c>
      <c r="B22" s="22" t="s">
        <v>50</v>
      </c>
      <c r="C22" s="31">
        <f>+'[1]OSF 4SR'!AM288</f>
        <v>22.254486339999996</v>
      </c>
      <c r="D22" s="31">
        <f>+'[1]OSF 4SR'!AN288</f>
        <v>14.167851279999999</v>
      </c>
      <c r="E22" s="31">
        <f>+'[1]OSF 4SR'!AO288</f>
        <v>21.861257879999997</v>
      </c>
      <c r="F22" s="31">
        <f>+'[1]OSF 4SR'!AP288</f>
        <v>23.301430360000001</v>
      </c>
      <c r="G22" s="31">
        <f>+'[1]OSF 4SR'!AQ288</f>
        <v>23.89385025</v>
      </c>
      <c r="H22" s="31">
        <f>+'[1]OSF 4SR'!AR288</f>
        <v>38.469254120000002</v>
      </c>
      <c r="I22" s="31">
        <f>+'[1]OSF 4SR'!AS288</f>
        <v>29.550273059999999</v>
      </c>
      <c r="J22" s="31">
        <f>+'[1]OSF 4SR'!AT288</f>
        <v>28.387750179999998</v>
      </c>
      <c r="K22" s="31">
        <f>+'[1]OSF 4SR'!AU288</f>
        <v>38.439192729999995</v>
      </c>
      <c r="L22" s="31">
        <f>+'[1]OSF 4SR'!AV288</f>
        <v>28.642322889999999</v>
      </c>
      <c r="M22" s="31">
        <f>+'[1]OSF 4SR'!AW288</f>
        <v>28.17959604</v>
      </c>
      <c r="N22" s="31">
        <f>+'[1]OSF 4SR'!AX288</f>
        <v>40.051937979999998</v>
      </c>
      <c r="O22" s="31">
        <f>+'[1]OSF 4SR'!AY288</f>
        <v>40.926855709999998</v>
      </c>
      <c r="P22" s="31">
        <f>+'[1]OSF 4SR'!AZ288</f>
        <v>139.19434912</v>
      </c>
      <c r="Q22" s="31">
        <f>+'[1]OSF 4SR'!BA288</f>
        <v>115.74033533999999</v>
      </c>
      <c r="R22" s="31">
        <f>+'[1]OSF 4SR'!BB288</f>
        <v>117.27167865</v>
      </c>
      <c r="S22" s="31">
        <f>+'[1]OSF 4SR'!BC288</f>
        <v>116.81511673</v>
      </c>
      <c r="T22" s="31">
        <f>+'[1]OSF 4SR'!BD288</f>
        <v>89.038106770000013</v>
      </c>
      <c r="U22" s="31">
        <f>+'[1]OSF 4SR'!BE288</f>
        <v>63.414109209999992</v>
      </c>
      <c r="V22" s="31">
        <f>+'[1]OSF 4SR'!BF288</f>
        <v>70.945541420000012</v>
      </c>
      <c r="W22" s="47"/>
      <c r="X22" s="45"/>
      <c r="Y22" s="46"/>
      <c r="Z22" s="45"/>
      <c r="AA22" s="10"/>
    </row>
    <row r="23" spans="1:27" x14ac:dyDescent="0.2">
      <c r="A23" s="23" t="s">
        <v>10</v>
      </c>
      <c r="B23" s="22" t="s">
        <v>51</v>
      </c>
      <c r="C23" s="21">
        <f>+'[1]OSF 4SR'!AM294</f>
        <v>0</v>
      </c>
      <c r="D23" s="21">
        <f>+'[1]OSF 4SR'!AN294</f>
        <v>0</v>
      </c>
      <c r="E23" s="21">
        <f>+'[1]OSF 4SR'!AO294</f>
        <v>0</v>
      </c>
      <c r="F23" s="21">
        <f>+'[1]OSF 4SR'!AP294</f>
        <v>0</v>
      </c>
      <c r="G23" s="21">
        <f>+'[1]OSF 4SR'!AQ294</f>
        <v>0</v>
      </c>
      <c r="H23" s="21">
        <f>+'[1]OSF 4SR'!AR294</f>
        <v>0</v>
      </c>
      <c r="I23" s="21">
        <f>+'[1]OSF 4SR'!AS294</f>
        <v>0</v>
      </c>
      <c r="J23" s="21">
        <f>+'[1]OSF 4SR'!AT294</f>
        <v>0</v>
      </c>
      <c r="K23" s="21">
        <f>+'[1]OSF 4SR'!AU294</f>
        <v>0</v>
      </c>
      <c r="L23" s="21">
        <f>+'[1]OSF 4SR'!AV294</f>
        <v>0</v>
      </c>
      <c r="M23" s="21">
        <f>+'[1]OSF 4SR'!AW294</f>
        <v>0</v>
      </c>
      <c r="N23" s="21">
        <f>+'[1]OSF 4SR'!AX294</f>
        <v>0</v>
      </c>
      <c r="O23" s="21">
        <f>+'[1]OSF 4SR'!AY294</f>
        <v>0</v>
      </c>
      <c r="P23" s="21">
        <f>+'[1]OSF 4SR'!AZ294</f>
        <v>0</v>
      </c>
      <c r="Q23" s="21">
        <f>+'[1]OSF 4SR'!BA294</f>
        <v>0</v>
      </c>
      <c r="R23" s="21">
        <f>+'[1]OSF 4SR'!BB294</f>
        <v>0</v>
      </c>
      <c r="S23" s="21">
        <f>+'[1]OSF 4SR'!BC294</f>
        <v>0</v>
      </c>
      <c r="T23" s="21">
        <f>+'[1]OSF 4SR'!BD294</f>
        <v>0</v>
      </c>
      <c r="U23" s="21">
        <f>+'[1]OSF 4SR'!BE294</f>
        <v>0</v>
      </c>
      <c r="V23" s="21">
        <f>+'[1]OSF 4SR'!BF294</f>
        <v>0</v>
      </c>
      <c r="W23" s="43">
        <f t="shared" ref="W23:W29" si="1">+X23+Y23+Z23</f>
        <v>14544.52429082</v>
      </c>
      <c r="X23" s="44">
        <v>0</v>
      </c>
      <c r="Y23" s="43">
        <v>0</v>
      </c>
      <c r="Z23" s="44">
        <v>14544.52429082</v>
      </c>
      <c r="AA23" s="10"/>
    </row>
    <row r="24" spans="1:27" x14ac:dyDescent="0.2">
      <c r="A24" s="20" t="s">
        <v>11</v>
      </c>
      <c r="B24" s="22" t="s">
        <v>52</v>
      </c>
      <c r="C24" s="21">
        <f>+'[1]OSF 4SR'!AM308</f>
        <v>0</v>
      </c>
      <c r="D24" s="21">
        <f>+'[1]OSF 4SR'!AN308</f>
        <v>0</v>
      </c>
      <c r="E24" s="21">
        <f>+'[1]OSF 4SR'!AO308</f>
        <v>0</v>
      </c>
      <c r="F24" s="21">
        <f>+'[1]OSF 4SR'!AP308</f>
        <v>0</v>
      </c>
      <c r="G24" s="21">
        <f>+'[1]OSF 4SR'!AQ308</f>
        <v>0</v>
      </c>
      <c r="H24" s="21">
        <f>+'[1]OSF 4SR'!AR308</f>
        <v>0</v>
      </c>
      <c r="I24" s="21">
        <f>+'[1]OSF 4SR'!AS308</f>
        <v>0</v>
      </c>
      <c r="J24" s="21">
        <f>+'[1]OSF 4SR'!AT308</f>
        <v>0</v>
      </c>
      <c r="K24" s="21">
        <f>+'[1]OSF 4SR'!AU308</f>
        <v>0</v>
      </c>
      <c r="L24" s="21">
        <f>+'[1]OSF 4SR'!AV308</f>
        <v>0</v>
      </c>
      <c r="M24" s="21">
        <f>+'[1]OSF 4SR'!AW308</f>
        <v>0</v>
      </c>
      <c r="N24" s="21">
        <f>+'[1]OSF 4SR'!AX308</f>
        <v>0</v>
      </c>
      <c r="O24" s="21">
        <f>+'[1]OSF 4SR'!AY308</f>
        <v>0</v>
      </c>
      <c r="P24" s="21">
        <f>+'[1]OSF 4SR'!AZ308</f>
        <v>0</v>
      </c>
      <c r="Q24" s="21">
        <f>+'[1]OSF 4SR'!BA308</f>
        <v>0</v>
      </c>
      <c r="R24" s="21">
        <f>+'[1]OSF 4SR'!BB308</f>
        <v>0</v>
      </c>
      <c r="S24" s="21">
        <f>+'[1]OSF 4SR'!BC308</f>
        <v>0</v>
      </c>
      <c r="T24" s="21">
        <f>+'[1]OSF 4SR'!BD308</f>
        <v>0</v>
      </c>
      <c r="U24" s="21">
        <f>+'[1]OSF 4SR'!BE308</f>
        <v>0</v>
      </c>
      <c r="V24" s="21">
        <f>+'[1]OSF 4SR'!BF308</f>
        <v>0</v>
      </c>
      <c r="W24" s="43">
        <f t="shared" si="1"/>
        <v>37.695462020000001</v>
      </c>
      <c r="X24" s="44">
        <v>0</v>
      </c>
      <c r="Y24" s="43">
        <v>0</v>
      </c>
      <c r="Z24" s="44">
        <v>37.695462020000001</v>
      </c>
      <c r="AA24" s="10"/>
    </row>
    <row r="25" spans="1:27" x14ac:dyDescent="0.2">
      <c r="A25" s="23" t="s">
        <v>12</v>
      </c>
      <c r="B25" s="22" t="s">
        <v>44</v>
      </c>
      <c r="C25" s="21">
        <f>+'[1]OSF 4SR'!AM311</f>
        <v>0</v>
      </c>
      <c r="D25" s="21">
        <f>+'[1]OSF 4SR'!AN311</f>
        <v>0</v>
      </c>
      <c r="E25" s="21">
        <f>+'[1]OSF 4SR'!AO311</f>
        <v>0</v>
      </c>
      <c r="F25" s="21">
        <f>+'[1]OSF 4SR'!AP311</f>
        <v>3.8252066199999999</v>
      </c>
      <c r="G25" s="21">
        <f>+'[1]OSF 4SR'!AQ311</f>
        <v>0</v>
      </c>
      <c r="H25" s="21">
        <f>+'[1]OSF 4SR'!AR311</f>
        <v>8.5115731500000003</v>
      </c>
      <c r="I25" s="21">
        <f>+'[1]OSF 4SR'!AS311</f>
        <v>0</v>
      </c>
      <c r="J25" s="21">
        <f>+'[1]OSF 4SR'!AT311</f>
        <v>0</v>
      </c>
      <c r="K25" s="21">
        <f>+'[1]OSF 4SR'!AU311</f>
        <v>0</v>
      </c>
      <c r="L25" s="21">
        <f>+'[1]OSF 4SR'!AV311</f>
        <v>0</v>
      </c>
      <c r="M25" s="21">
        <f>+'[1]OSF 4SR'!AW311</f>
        <v>0</v>
      </c>
      <c r="N25" s="21">
        <f>+'[1]OSF 4SR'!AX311</f>
        <v>0</v>
      </c>
      <c r="O25" s="21">
        <f>+'[1]OSF 4SR'!AY311</f>
        <v>0</v>
      </c>
      <c r="P25" s="21">
        <f>+'[1]OSF 4SR'!AZ311</f>
        <v>0</v>
      </c>
      <c r="Q25" s="21">
        <f>+'[1]OSF 4SR'!BA311</f>
        <v>0</v>
      </c>
      <c r="R25" s="21">
        <f>+'[1]OSF 4SR'!BB311</f>
        <v>0</v>
      </c>
      <c r="S25" s="21">
        <f>+'[1]OSF 4SR'!BC311</f>
        <v>0</v>
      </c>
      <c r="T25" s="21">
        <f>+'[1]OSF 4SR'!BD311</f>
        <v>0</v>
      </c>
      <c r="U25" s="21">
        <f>+'[1]OSF 4SR'!BE311</f>
        <v>0</v>
      </c>
      <c r="V25" s="21">
        <f>+'[1]OSF 4SR'!BF311</f>
        <v>0</v>
      </c>
      <c r="W25" s="43">
        <f t="shared" si="1"/>
        <v>297.53009877</v>
      </c>
      <c r="X25" s="44">
        <v>26.40701688</v>
      </c>
      <c r="Y25" s="43">
        <v>0</v>
      </c>
      <c r="Z25" s="44">
        <v>271.12308188999998</v>
      </c>
      <c r="AA25" s="10"/>
    </row>
    <row r="26" spans="1:27" x14ac:dyDescent="0.2">
      <c r="A26" s="23" t="s">
        <v>13</v>
      </c>
      <c r="B26" s="22" t="s">
        <v>46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43">
        <f t="shared" si="1"/>
        <v>4684.4356218100002</v>
      </c>
      <c r="X26" s="44">
        <v>2180.0617685400002</v>
      </c>
      <c r="Y26" s="43">
        <v>2504.3738532700004</v>
      </c>
      <c r="Z26" s="44">
        <v>0</v>
      </c>
      <c r="AA26" s="10"/>
    </row>
    <row r="27" spans="1:27" x14ac:dyDescent="0.2">
      <c r="A27" s="20" t="s">
        <v>14</v>
      </c>
      <c r="B27" s="22" t="s">
        <v>47</v>
      </c>
      <c r="C27" s="21">
        <f>+'[1]OSF 4SR'!AM322</f>
        <v>0</v>
      </c>
      <c r="D27" s="21">
        <f>+'[1]OSF 4SR'!AN322</f>
        <v>0</v>
      </c>
      <c r="E27" s="21">
        <f>+'[1]OSF 4SR'!AO322</f>
        <v>0</v>
      </c>
      <c r="F27" s="21">
        <f>+'[1]OSF 4SR'!AP322</f>
        <v>0</v>
      </c>
      <c r="G27" s="21">
        <f>+'[1]OSF 4SR'!AQ322</f>
        <v>0</v>
      </c>
      <c r="H27" s="21">
        <f>+'[1]OSF 4SR'!AR322</f>
        <v>0</v>
      </c>
      <c r="I27" s="21">
        <f>+'[1]OSF 4SR'!AS322</f>
        <v>0</v>
      </c>
      <c r="J27" s="21">
        <f>+'[1]OSF 4SR'!AT322</f>
        <v>0</v>
      </c>
      <c r="K27" s="21">
        <f>+'[1]OSF 4SR'!AU322</f>
        <v>0</v>
      </c>
      <c r="L27" s="21">
        <f>+'[1]OSF 4SR'!AV322</f>
        <v>0</v>
      </c>
      <c r="M27" s="21">
        <f>+'[1]OSF 4SR'!AW322</f>
        <v>0</v>
      </c>
      <c r="N27" s="21">
        <f>+'[1]OSF 4SR'!AX322</f>
        <v>0</v>
      </c>
      <c r="O27" s="21">
        <f>+'[1]OSF 4SR'!AY322</f>
        <v>0</v>
      </c>
      <c r="P27" s="21">
        <f>+'[1]OSF 4SR'!AZ322</f>
        <v>0</v>
      </c>
      <c r="Q27" s="21">
        <f>+'[1]OSF 4SR'!BA322</f>
        <v>0</v>
      </c>
      <c r="R27" s="21">
        <f>+'[1]OSF 4SR'!BB322</f>
        <v>0</v>
      </c>
      <c r="S27" s="21">
        <f>+'[1]OSF 4SR'!BC322</f>
        <v>0</v>
      </c>
      <c r="T27" s="21">
        <f>+'[1]OSF 4SR'!BD322</f>
        <v>0</v>
      </c>
      <c r="U27" s="21">
        <f>+'[1]OSF 4SR'!BE322</f>
        <v>0</v>
      </c>
      <c r="V27" s="21">
        <f>+'[1]OSF 4SR'!BF322</f>
        <v>0</v>
      </c>
      <c r="W27" s="43">
        <f t="shared" si="1"/>
        <v>4.2573143900000003</v>
      </c>
      <c r="X27" s="44">
        <v>0</v>
      </c>
      <c r="Y27" s="43">
        <v>0</v>
      </c>
      <c r="Z27" s="44">
        <v>4.2573143900000003</v>
      </c>
      <c r="AA27" s="10"/>
    </row>
    <row r="28" spans="1:27" x14ac:dyDescent="0.2">
      <c r="A28" s="23" t="s">
        <v>15</v>
      </c>
      <c r="B28" s="22" t="s">
        <v>53</v>
      </c>
      <c r="C28" s="21">
        <f>+'[1]OSF 4SR'!AM323</f>
        <v>555.3975443180002</v>
      </c>
      <c r="D28" s="21">
        <f>+'[1]OSF 4SR'!AN323</f>
        <v>532.13466474999973</v>
      </c>
      <c r="E28" s="21">
        <f>+'[1]OSF 4SR'!AO323</f>
        <v>516.73345041000016</v>
      </c>
      <c r="F28" s="21">
        <f>+'[1]OSF 4SR'!AP323</f>
        <v>375.38909493</v>
      </c>
      <c r="G28" s="21">
        <f>+'[1]OSF 4SR'!AQ323</f>
        <v>497.83362456000009</v>
      </c>
      <c r="H28" s="21">
        <f>+'[1]OSF 4SR'!AR323</f>
        <v>491.2978299899998</v>
      </c>
      <c r="I28" s="21">
        <f>+'[1]OSF 4SR'!AS323</f>
        <v>453.85102452999996</v>
      </c>
      <c r="J28" s="21">
        <f>+'[1]OSF 4SR'!AT323</f>
        <v>536.22696632999998</v>
      </c>
      <c r="K28" s="21">
        <f>+'[1]OSF 4SR'!AU323</f>
        <v>496.84252895521689</v>
      </c>
      <c r="L28" s="21">
        <f>+'[1]OSF 4SR'!AV323</f>
        <v>565.71271714521674</v>
      </c>
      <c r="M28" s="21">
        <f>+'[1]OSF 4SR'!AW323</f>
        <v>575.18031052521701</v>
      </c>
      <c r="N28" s="21">
        <f>+'[1]OSF 4SR'!AX323</f>
        <v>591.45002752521691</v>
      </c>
      <c r="O28" s="21">
        <f>+'[1]OSF 4SR'!AY323</f>
        <v>584.684333275217</v>
      </c>
      <c r="P28" s="21">
        <f>+'[1]OSF 4SR'!AZ323</f>
        <v>602.38236010025832</v>
      </c>
      <c r="Q28" s="21">
        <f>+'[1]OSF 4SR'!BA323</f>
        <v>545.05272999391514</v>
      </c>
      <c r="R28" s="21">
        <f>+'[1]OSF 4SR'!BB323</f>
        <v>582.46355653677665</v>
      </c>
      <c r="S28" s="21">
        <f>+'[1]OSF 4SR'!BC323</f>
        <v>583.73137896999992</v>
      </c>
      <c r="T28" s="21">
        <f>+'[1]OSF 4SR'!BD323</f>
        <v>576.14060991000008</v>
      </c>
      <c r="U28" s="21">
        <f>+'[1]OSF 4SR'!BE323</f>
        <v>537.42441214999997</v>
      </c>
      <c r="V28" s="21">
        <f>+'[1]OSF 4SR'!BF323</f>
        <v>532.62496011981102</v>
      </c>
      <c r="W28" s="43">
        <f t="shared" si="1"/>
        <v>679.26270494181608</v>
      </c>
      <c r="X28" s="44">
        <v>524.4697985518161</v>
      </c>
      <c r="Y28" s="43">
        <v>6.0279926800000005</v>
      </c>
      <c r="Z28" s="44">
        <v>148.76491371</v>
      </c>
      <c r="AA28" s="10"/>
    </row>
    <row r="29" spans="1:27" x14ac:dyDescent="0.2">
      <c r="A29" s="23" t="s">
        <v>16</v>
      </c>
      <c r="B29" s="22" t="s">
        <v>45</v>
      </c>
      <c r="C29" s="21">
        <f>+'[1]OSF 4SR'!AM345</f>
        <v>0</v>
      </c>
      <c r="D29" s="21">
        <f>+'[1]OSF 4SR'!AN345</f>
        <v>0</v>
      </c>
      <c r="E29" s="21">
        <f>+'[1]OSF 4SR'!AO345</f>
        <v>0</v>
      </c>
      <c r="F29" s="21">
        <f>+'[1]OSF 4SR'!AP345</f>
        <v>0</v>
      </c>
      <c r="G29" s="21">
        <f>+'[1]OSF 4SR'!AQ345</f>
        <v>0</v>
      </c>
      <c r="H29" s="21">
        <f>+'[1]OSF 4SR'!AR345</f>
        <v>0</v>
      </c>
      <c r="I29" s="21">
        <f>+'[1]OSF 4SR'!AS345</f>
        <v>0</v>
      </c>
      <c r="J29" s="21">
        <f>+'[1]OSF 4SR'!AT345</f>
        <v>0</v>
      </c>
      <c r="K29" s="21">
        <f>+'[1]OSF 4SR'!AU345</f>
        <v>0</v>
      </c>
      <c r="L29" s="21">
        <f>+'[1]OSF 4SR'!AV345</f>
        <v>0</v>
      </c>
      <c r="M29" s="21">
        <f>+'[1]OSF 4SR'!AW345</f>
        <v>0</v>
      </c>
      <c r="N29" s="21">
        <f>+'[1]OSF 4SR'!AX345</f>
        <v>0</v>
      </c>
      <c r="O29" s="21">
        <f>+'[1]OSF 4SR'!AY345</f>
        <v>0</v>
      </c>
      <c r="P29" s="21">
        <f>+'[1]OSF 4SR'!AZ345</f>
        <v>0</v>
      </c>
      <c r="Q29" s="21">
        <f>+'[1]OSF 4SR'!BA345</f>
        <v>0</v>
      </c>
      <c r="R29" s="21">
        <f>+'[1]OSF 4SR'!BB345</f>
        <v>0</v>
      </c>
      <c r="S29" s="21">
        <f>+'[1]OSF 4SR'!BC345</f>
        <v>0</v>
      </c>
      <c r="T29" s="21">
        <f>+'[1]OSF 4SR'!BD345</f>
        <v>0</v>
      </c>
      <c r="U29" s="21">
        <f>+'[1]OSF 4SR'!BE345</f>
        <v>0</v>
      </c>
      <c r="V29" s="21">
        <f>+'[1]OSF 4SR'!BF345</f>
        <v>0</v>
      </c>
      <c r="W29" s="43">
        <f t="shared" si="1"/>
        <v>3441.5221512159551</v>
      </c>
      <c r="X29" s="44">
        <v>1754.8343909659548</v>
      </c>
      <c r="Y29" s="43">
        <v>0</v>
      </c>
      <c r="Z29" s="44">
        <v>1686.6877602500001</v>
      </c>
      <c r="AA29" s="10"/>
    </row>
    <row r="30" spans="1:27" ht="25.5" customHeight="1" x14ac:dyDescent="0.2">
      <c r="A30" s="16"/>
      <c r="B30" s="74" t="s">
        <v>31</v>
      </c>
      <c r="C30" s="75">
        <f>+'[1]OSF 4SR'!AM366</f>
        <v>0</v>
      </c>
      <c r="D30" s="75">
        <f>+'[1]OSF 4SR'!AN366</f>
        <v>0</v>
      </c>
      <c r="E30" s="75">
        <f>+'[1]OSF 4SR'!AO366</f>
        <v>0</v>
      </c>
      <c r="F30" s="75">
        <f>+'[1]OSF 4SR'!AP366</f>
        <v>0</v>
      </c>
      <c r="G30" s="75">
        <f>+'[1]OSF 4SR'!AQ366</f>
        <v>0</v>
      </c>
      <c r="H30" s="75">
        <f>+'[1]OSF 4SR'!AR366</f>
        <v>0</v>
      </c>
      <c r="I30" s="75">
        <f>+'[1]OSF 4SR'!AS366</f>
        <v>0</v>
      </c>
      <c r="J30" s="75">
        <f>+'[1]OSF 4SR'!AT366</f>
        <v>0</v>
      </c>
      <c r="K30" s="75">
        <f>+'[1]OSF 4SR'!AU366</f>
        <v>0</v>
      </c>
      <c r="L30" s="75">
        <f>+'[1]OSF 4SR'!AV366</f>
        <v>0</v>
      </c>
      <c r="M30" s="75">
        <f>+'[1]OSF 4SR'!AW366</f>
        <v>0</v>
      </c>
      <c r="N30" s="75">
        <f>+'[1]OSF 4SR'!AX366</f>
        <v>0</v>
      </c>
      <c r="O30" s="75">
        <f>+'[1]OSF 4SR'!AY366</f>
        <v>0</v>
      </c>
      <c r="P30" s="75">
        <f>+'[1]OSF 4SR'!AZ366</f>
        <v>0</v>
      </c>
      <c r="Q30" s="75">
        <f>+'[1]OSF 4SR'!BA366</f>
        <v>0</v>
      </c>
      <c r="R30" s="75">
        <f>+'[1]OSF 4SR'!BB366</f>
        <v>0</v>
      </c>
      <c r="S30" s="75">
        <f>+'[1]OSF 4SR'!BC366</f>
        <v>0</v>
      </c>
      <c r="T30" s="75">
        <f>+'[1]OSF 4SR'!BD366</f>
        <v>0</v>
      </c>
      <c r="U30" s="75">
        <f>+'[1]OSF 4SR'!BE366</f>
        <v>0</v>
      </c>
      <c r="V30" s="75">
        <f>+'[1]OSF 4SR'!BF366</f>
        <v>0</v>
      </c>
      <c r="W30" s="71">
        <f>SUM(W23:W29)</f>
        <v>23689.22764396777</v>
      </c>
      <c r="X30" s="71">
        <f>SUM(X23:X29)</f>
        <v>4485.7729749377704</v>
      </c>
      <c r="Y30" s="71">
        <f>SUM(Y23:Y29)</f>
        <v>2510.4018459500003</v>
      </c>
      <c r="Z30" s="73">
        <f>SUM(Z23:Z29)</f>
        <v>16693.052823080001</v>
      </c>
      <c r="AA30" s="10"/>
    </row>
    <row r="31" spans="1:27" ht="25.5" customHeight="1" x14ac:dyDescent="0.2">
      <c r="A31" s="15"/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76" t="s">
        <v>65</v>
      </c>
      <c r="X31" s="77"/>
      <c r="Y31" s="77"/>
      <c r="Z31" s="77"/>
      <c r="AA31" s="10"/>
    </row>
    <row r="32" spans="1:27" x14ac:dyDescent="0.2">
      <c r="A32" s="16"/>
      <c r="B32" s="32" t="s">
        <v>41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48"/>
      <c r="X32" s="49"/>
      <c r="Y32" s="48"/>
      <c r="Z32" s="50"/>
      <c r="AA32" s="10"/>
    </row>
    <row r="33" spans="1:29" s="30" customFormat="1" x14ac:dyDescent="0.2">
      <c r="A33" s="28" t="s">
        <v>18</v>
      </c>
      <c r="B33" s="22" t="s">
        <v>42</v>
      </c>
      <c r="C33" s="21">
        <f>+'[1]OSF 4SR'!AM216</f>
        <v>0</v>
      </c>
      <c r="D33" s="21">
        <f>+'[1]OSF 4SR'!AN216</f>
        <v>0</v>
      </c>
      <c r="E33" s="21">
        <f>+'[1]OSF 4SR'!AO216</f>
        <v>0</v>
      </c>
      <c r="F33" s="21">
        <f>+'[1]OSF 4SR'!AP216</f>
        <v>0</v>
      </c>
      <c r="G33" s="21">
        <f>+'[1]OSF 4SR'!AQ216</f>
        <v>0</v>
      </c>
      <c r="H33" s="21">
        <f>+'[1]OSF 4SR'!AR216</f>
        <v>0</v>
      </c>
      <c r="I33" s="21">
        <f>+'[1]OSF 4SR'!AS216</f>
        <v>0</v>
      </c>
      <c r="J33" s="21">
        <f>+'[1]OSF 4SR'!AT216</f>
        <v>0</v>
      </c>
      <c r="K33" s="21">
        <f>+'[1]OSF 4SR'!AU216</f>
        <v>0</v>
      </c>
      <c r="L33" s="21">
        <f>+'[1]OSF 4SR'!AV216</f>
        <v>0</v>
      </c>
      <c r="M33" s="21">
        <f>+'[1]OSF 4SR'!AW216</f>
        <v>0</v>
      </c>
      <c r="N33" s="21">
        <f>+'[1]OSF 4SR'!AX216</f>
        <v>0</v>
      </c>
      <c r="O33" s="21">
        <f>+'[1]OSF 4SR'!AY216</f>
        <v>0</v>
      </c>
      <c r="P33" s="21">
        <f>+'[1]OSF 4SR'!AZ216</f>
        <v>0</v>
      </c>
      <c r="Q33" s="21">
        <f>+'[1]OSF 4SR'!BA216</f>
        <v>0</v>
      </c>
      <c r="R33" s="21">
        <f>+'[1]OSF 4SR'!BB216</f>
        <v>0</v>
      </c>
      <c r="S33" s="21">
        <f>+'[1]OSF 4SR'!BC216</f>
        <v>0</v>
      </c>
      <c r="T33" s="21">
        <f>+'[1]OSF 4SR'!BD216</f>
        <v>0</v>
      </c>
      <c r="U33" s="21">
        <f>+'[1]OSF 4SR'!BE216</f>
        <v>0</v>
      </c>
      <c r="V33" s="21">
        <f>+'[1]OSF 4SR'!BF216</f>
        <v>0</v>
      </c>
      <c r="W33" s="43">
        <f t="shared" ref="W33:W40" si="2">+X33+Y33+Z33</f>
        <v>4926.5977812199999</v>
      </c>
      <c r="X33" s="44">
        <v>981.5600874600002</v>
      </c>
      <c r="Y33" s="44">
        <v>822.83332427000005</v>
      </c>
      <c r="Z33" s="44">
        <v>3122.2043694899999</v>
      </c>
      <c r="AA33" s="29"/>
      <c r="AB33" s="3"/>
      <c r="AC33" s="3"/>
    </row>
    <row r="34" spans="1:29" s="30" customFormat="1" x14ac:dyDescent="0.2">
      <c r="A34" s="28" t="s">
        <v>19</v>
      </c>
      <c r="B34" s="22" t="s">
        <v>43</v>
      </c>
      <c r="C34" s="21">
        <f>+'[1]OSF 4SR'!AM238</f>
        <v>11638.180913329999</v>
      </c>
      <c r="D34" s="21">
        <f>+'[1]OSF 4SR'!AN238</f>
        <v>11641.739932280001</v>
      </c>
      <c r="E34" s="21">
        <f>+'[1]OSF 4SR'!AO238</f>
        <v>11753.882653029999</v>
      </c>
      <c r="F34" s="21">
        <f>+'[1]OSF 4SR'!AP238</f>
        <v>12548.344464690001</v>
      </c>
      <c r="G34" s="21">
        <f>+'[1]OSF 4SR'!AQ238</f>
        <v>12245.94668544</v>
      </c>
      <c r="H34" s="21">
        <f>+'[1]OSF 4SR'!AR238</f>
        <v>11808.9890681</v>
      </c>
      <c r="I34" s="21">
        <f>+'[1]OSF 4SR'!AS238</f>
        <v>12026.173436679999</v>
      </c>
      <c r="J34" s="21">
        <f>+'[1]OSF 4SR'!AT238</f>
        <v>12113.993061699997</v>
      </c>
      <c r="K34" s="21">
        <f>+'[1]OSF 4SR'!AU238</f>
        <v>12246.66118456</v>
      </c>
      <c r="L34" s="21">
        <f>+'[1]OSF 4SR'!AV238</f>
        <v>11605.405201940001</v>
      </c>
      <c r="M34" s="21">
        <f>+'[1]OSF 4SR'!AW238</f>
        <v>11577.353120159998</v>
      </c>
      <c r="N34" s="21">
        <f>+'[1]OSF 4SR'!AX238</f>
        <v>11273.958540990001</v>
      </c>
      <c r="O34" s="21">
        <f>+'[1]OSF 4SR'!AY238</f>
        <v>11129.988920710002</v>
      </c>
      <c r="P34" s="21">
        <f>+'[1]OSF 4SR'!AZ238</f>
        <v>10677.424823699999</v>
      </c>
      <c r="Q34" s="21">
        <f>+'[1]OSF 4SR'!BA238</f>
        <v>10647.595136589998</v>
      </c>
      <c r="R34" s="21">
        <f>+'[1]OSF 4SR'!BB238</f>
        <v>10175.191098610003</v>
      </c>
      <c r="S34" s="21">
        <f>+'[1]OSF 4SR'!BC238</f>
        <v>10982.840539519999</v>
      </c>
      <c r="T34" s="21">
        <f>+'[1]OSF 4SR'!BD238</f>
        <v>11115.460900620752</v>
      </c>
      <c r="U34" s="21">
        <f>+'[1]OSF 4SR'!BE238</f>
        <v>11138.59341318</v>
      </c>
      <c r="V34" s="21">
        <f>+'[1]OSF 4SR'!BF238</f>
        <v>11693.442469343003</v>
      </c>
      <c r="W34" s="43">
        <f t="shared" si="2"/>
        <v>6334.3354759996892</v>
      </c>
      <c r="X34" s="44">
        <v>1187.7615244396882</v>
      </c>
      <c r="Y34" s="44">
        <v>1630.3695085899999</v>
      </c>
      <c r="Z34" s="44">
        <v>3516.2044429700004</v>
      </c>
      <c r="AA34" s="29"/>
      <c r="AB34" s="3"/>
      <c r="AC34" s="3"/>
    </row>
    <row r="35" spans="1:29" s="30" customFormat="1" x14ac:dyDescent="0.2">
      <c r="A35" s="28" t="s">
        <v>20</v>
      </c>
      <c r="B35" s="22" t="s">
        <v>44</v>
      </c>
      <c r="C35" s="21">
        <f>+'[1]OSF 4SR'!AM248</f>
        <v>0</v>
      </c>
      <c r="D35" s="21">
        <f>+'[1]OSF 4SR'!AN248</f>
        <v>0</v>
      </c>
      <c r="E35" s="21">
        <f>+'[1]OSF 4SR'!AO248</f>
        <v>0</v>
      </c>
      <c r="F35" s="21">
        <f>+'[1]OSF 4SR'!AP248</f>
        <v>0</v>
      </c>
      <c r="G35" s="21">
        <f>+'[1]OSF 4SR'!AQ248</f>
        <v>0</v>
      </c>
      <c r="H35" s="21">
        <f>+'[1]OSF 4SR'!AR248</f>
        <v>0</v>
      </c>
      <c r="I35" s="21">
        <f>+'[1]OSF 4SR'!AS248</f>
        <v>0</v>
      </c>
      <c r="J35" s="21">
        <f>+'[1]OSF 4SR'!AT248</f>
        <v>0</v>
      </c>
      <c r="K35" s="21">
        <f>+'[1]OSF 4SR'!AU248</f>
        <v>0</v>
      </c>
      <c r="L35" s="21">
        <f>+'[1]OSF 4SR'!AV248</f>
        <v>0</v>
      </c>
      <c r="M35" s="21">
        <f>+'[1]OSF 4SR'!AW248</f>
        <v>0</v>
      </c>
      <c r="N35" s="21">
        <f>+'[1]OSF 4SR'!AX248</f>
        <v>0</v>
      </c>
      <c r="O35" s="21">
        <f>+'[1]OSF 4SR'!AY248</f>
        <v>0</v>
      </c>
      <c r="P35" s="21">
        <f>+'[1]OSF 4SR'!AZ248</f>
        <v>0</v>
      </c>
      <c r="Q35" s="21">
        <f>+'[1]OSF 4SR'!BA248</f>
        <v>0</v>
      </c>
      <c r="R35" s="21">
        <f>+'[1]OSF 4SR'!BB248</f>
        <v>0</v>
      </c>
      <c r="S35" s="21">
        <f>+'[1]OSF 4SR'!BC248</f>
        <v>0</v>
      </c>
      <c r="T35" s="21">
        <f>+'[1]OSF 4SR'!BD248</f>
        <v>0</v>
      </c>
      <c r="U35" s="21">
        <f>+'[1]OSF 4SR'!BE248</f>
        <v>0</v>
      </c>
      <c r="V35" s="21">
        <f>+'[1]OSF 4SR'!BF248</f>
        <v>0</v>
      </c>
      <c r="W35" s="43">
        <f t="shared" si="2"/>
        <v>10061.396692280003</v>
      </c>
      <c r="X35" s="44">
        <v>34.090380799999998</v>
      </c>
      <c r="Y35" s="44">
        <v>0</v>
      </c>
      <c r="Z35" s="44">
        <v>10027.306311480002</v>
      </c>
      <c r="AA35" s="29"/>
      <c r="AB35" s="3"/>
      <c r="AC35" s="3"/>
    </row>
    <row r="36" spans="1:29" s="30" customFormat="1" x14ac:dyDescent="0.2">
      <c r="A36" s="28"/>
      <c r="B36" s="22" t="s">
        <v>45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43">
        <f t="shared" si="2"/>
        <v>614.50576258000001</v>
      </c>
      <c r="X36" s="44">
        <v>283.16801442000002</v>
      </c>
      <c r="Y36" s="44">
        <v>139.53193748000001</v>
      </c>
      <c r="Z36" s="44">
        <v>191.80581068000001</v>
      </c>
      <c r="AA36" s="29"/>
      <c r="AB36" s="3"/>
      <c r="AC36" s="3"/>
    </row>
    <row r="37" spans="1:29" s="30" customFormat="1" x14ac:dyDescent="0.2">
      <c r="A37" s="28" t="s">
        <v>21</v>
      </c>
      <c r="B37" s="22" t="s">
        <v>46</v>
      </c>
      <c r="C37" s="21">
        <f>+'[1]OSF 4SR'!AM259</f>
        <v>3170.2392955200007</v>
      </c>
      <c r="D37" s="21">
        <f>+'[1]OSF 4SR'!AN259</f>
        <v>3107.3309650000001</v>
      </c>
      <c r="E37" s="21">
        <f>+'[1]OSF 4SR'!AO259</f>
        <v>3067.6909807499997</v>
      </c>
      <c r="F37" s="21">
        <f>+'[1]OSF 4SR'!AP259</f>
        <v>3003.6649356100002</v>
      </c>
      <c r="G37" s="21">
        <f>+'[1]OSF 4SR'!AQ259</f>
        <v>2971.1781192999997</v>
      </c>
      <c r="H37" s="21">
        <f>+'[1]OSF 4SR'!AR259</f>
        <v>2913.7780192599998</v>
      </c>
      <c r="I37" s="21">
        <f>+'[1]OSF 4SR'!AS259</f>
        <v>2880.3800674300005</v>
      </c>
      <c r="J37" s="21">
        <f>+'[1]OSF 4SR'!AT259</f>
        <v>2817.19042283</v>
      </c>
      <c r="K37" s="21">
        <f>+'[1]OSF 4SR'!AU259</f>
        <v>2794.2956223599999</v>
      </c>
      <c r="L37" s="21">
        <f>+'[1]OSF 4SR'!AV259</f>
        <v>2736.8160257</v>
      </c>
      <c r="M37" s="21">
        <f>+'[1]OSF 4SR'!AW259</f>
        <v>2737.8987601500003</v>
      </c>
      <c r="N37" s="21">
        <f>+'[1]OSF 4SR'!AX259</f>
        <v>2555.2992762099998</v>
      </c>
      <c r="O37" s="21">
        <f>+'[1]OSF 4SR'!AY259</f>
        <v>2289.0547902800008</v>
      </c>
      <c r="P37" s="21">
        <f>+'[1]OSF 4SR'!AZ259</f>
        <v>2270.2400131700001</v>
      </c>
      <c r="Q37" s="21">
        <f>+'[1]OSF 4SR'!BA259</f>
        <v>2267.7995585799999</v>
      </c>
      <c r="R37" s="21">
        <f>+'[1]OSF 4SR'!BB259</f>
        <v>2246.8223969599999</v>
      </c>
      <c r="S37" s="21">
        <f>+'[1]OSF 4SR'!BC259</f>
        <v>2840.8496024299998</v>
      </c>
      <c r="T37" s="21">
        <f>+'[1]OSF 4SR'!BD259</f>
        <v>2841.1397474002511</v>
      </c>
      <c r="U37" s="21">
        <f>+'[1]OSF 4SR'!BE259</f>
        <v>2415.386</v>
      </c>
      <c r="V37" s="21">
        <f>+'[1]OSF 4SR'!BF259</f>
        <v>1778.7080000000001</v>
      </c>
      <c r="W37" s="43">
        <f t="shared" si="2"/>
        <v>142.72329531000003</v>
      </c>
      <c r="X37" s="44">
        <v>142.72329531000003</v>
      </c>
      <c r="Y37" s="44">
        <v>0</v>
      </c>
      <c r="Z37" s="44">
        <v>0</v>
      </c>
      <c r="AA37" s="29"/>
      <c r="AB37" s="3"/>
      <c r="AC37" s="3"/>
    </row>
    <row r="38" spans="1:29" s="30" customFormat="1" x14ac:dyDescent="0.2">
      <c r="A38" s="28" t="s">
        <v>22</v>
      </c>
      <c r="B38" s="22" t="s">
        <v>47</v>
      </c>
      <c r="C38" s="21">
        <f>+'[1]OSF 4SR'!AM260</f>
        <v>3170.2392955200007</v>
      </c>
      <c r="D38" s="21">
        <f>+'[1]OSF 4SR'!AN260</f>
        <v>3107.3309650000001</v>
      </c>
      <c r="E38" s="21">
        <f>+'[1]OSF 4SR'!AO260</f>
        <v>3067.6909807499997</v>
      </c>
      <c r="F38" s="21">
        <f>+'[1]OSF 4SR'!AP260</f>
        <v>3003.6649356100002</v>
      </c>
      <c r="G38" s="21">
        <f>+'[1]OSF 4SR'!AQ260</f>
        <v>2971.1781192999997</v>
      </c>
      <c r="H38" s="21">
        <f>+'[1]OSF 4SR'!AR260</f>
        <v>2913.7780192599998</v>
      </c>
      <c r="I38" s="21">
        <f>+'[1]OSF 4SR'!AS260</f>
        <v>2880.3800674300005</v>
      </c>
      <c r="J38" s="21">
        <f>+'[1]OSF 4SR'!AT260</f>
        <v>2817.19042283</v>
      </c>
      <c r="K38" s="21">
        <f>+'[1]OSF 4SR'!AU260</f>
        <v>2794.2956223599999</v>
      </c>
      <c r="L38" s="21">
        <f>+'[1]OSF 4SR'!AV260</f>
        <v>2736.8160257</v>
      </c>
      <c r="M38" s="21">
        <f>+'[1]OSF 4SR'!AW260</f>
        <v>2737.8987601500003</v>
      </c>
      <c r="N38" s="21">
        <f>+'[1]OSF 4SR'!AX260</f>
        <v>2555.2992762099998</v>
      </c>
      <c r="O38" s="21">
        <f>+'[1]OSF 4SR'!AY260</f>
        <v>2289.0547902800008</v>
      </c>
      <c r="P38" s="21">
        <f>+'[1]OSF 4SR'!AZ260</f>
        <v>2270.2400131700001</v>
      </c>
      <c r="Q38" s="21">
        <f>+'[1]OSF 4SR'!BA260</f>
        <v>2267.7995585799999</v>
      </c>
      <c r="R38" s="21">
        <f>+'[1]OSF 4SR'!BB260</f>
        <v>2246.8223969599999</v>
      </c>
      <c r="S38" s="21">
        <f>+'[1]OSF 4SR'!BC260</f>
        <v>2840.8496024299998</v>
      </c>
      <c r="T38" s="21">
        <f>+'[1]OSF 4SR'!BD260</f>
        <v>2841.1397474002511</v>
      </c>
      <c r="U38" s="21">
        <f>+'[1]OSF 4SR'!BE260</f>
        <v>2415.386</v>
      </c>
      <c r="V38" s="21">
        <f>+'[1]OSF 4SR'!BF260</f>
        <v>1778.7080000000001</v>
      </c>
      <c r="W38" s="43">
        <f t="shared" si="2"/>
        <v>5.5832325699999998</v>
      </c>
      <c r="X38" s="44">
        <v>0</v>
      </c>
      <c r="Y38" s="44">
        <v>0</v>
      </c>
      <c r="Z38" s="44">
        <v>5.5832325699999998</v>
      </c>
      <c r="AA38" s="29"/>
      <c r="AB38" s="3"/>
      <c r="AC38" s="3"/>
    </row>
    <row r="39" spans="1:29" s="30" customFormat="1" x14ac:dyDescent="0.2">
      <c r="A39" s="28" t="s">
        <v>23</v>
      </c>
      <c r="B39" s="22" t="s">
        <v>48</v>
      </c>
      <c r="C39" s="21">
        <f>+'[1]OSF 4SR'!AM270</f>
        <v>0</v>
      </c>
      <c r="D39" s="21">
        <f>+'[1]OSF 4SR'!AN270</f>
        <v>0</v>
      </c>
      <c r="E39" s="21">
        <f>+'[1]OSF 4SR'!AO270</f>
        <v>0</v>
      </c>
      <c r="F39" s="21">
        <f>+'[1]OSF 4SR'!AP270</f>
        <v>0</v>
      </c>
      <c r="G39" s="21">
        <f>+'[1]OSF 4SR'!AQ270</f>
        <v>0</v>
      </c>
      <c r="H39" s="21">
        <f>+'[1]OSF 4SR'!AR270</f>
        <v>0</v>
      </c>
      <c r="I39" s="21">
        <f>+'[1]OSF 4SR'!AS270</f>
        <v>0</v>
      </c>
      <c r="J39" s="21">
        <f>+'[1]OSF 4SR'!AT270</f>
        <v>0</v>
      </c>
      <c r="K39" s="21">
        <f>+'[1]OSF 4SR'!AU270</f>
        <v>0</v>
      </c>
      <c r="L39" s="21">
        <f>+'[1]OSF 4SR'!AV270</f>
        <v>0</v>
      </c>
      <c r="M39" s="21">
        <f>+'[1]OSF 4SR'!AW270</f>
        <v>0</v>
      </c>
      <c r="N39" s="21">
        <f>+'[1]OSF 4SR'!AX270</f>
        <v>0</v>
      </c>
      <c r="O39" s="21">
        <f>+'[1]OSF 4SR'!AY270</f>
        <v>0</v>
      </c>
      <c r="P39" s="21">
        <f>+'[1]OSF 4SR'!AZ270</f>
        <v>0</v>
      </c>
      <c r="Q39" s="21">
        <f>+'[1]OSF 4SR'!BA270</f>
        <v>0</v>
      </c>
      <c r="R39" s="21">
        <f>+'[1]OSF 4SR'!BB270</f>
        <v>0</v>
      </c>
      <c r="S39" s="21">
        <f>+'[1]OSF 4SR'!BC270</f>
        <v>0</v>
      </c>
      <c r="T39" s="21">
        <f>+'[1]OSF 4SR'!BD270</f>
        <v>0</v>
      </c>
      <c r="U39" s="21">
        <f>+'[1]OSF 4SR'!BE270</f>
        <v>0</v>
      </c>
      <c r="V39" s="21">
        <f>+'[1]OSF 4SR'!BF270</f>
        <v>0</v>
      </c>
      <c r="W39" s="43">
        <f t="shared" si="2"/>
        <v>1023.222429101</v>
      </c>
      <c r="X39" s="44">
        <v>887.35179219100007</v>
      </c>
      <c r="Y39" s="44">
        <v>9.6678067399999996</v>
      </c>
      <c r="Z39" s="44">
        <v>126.20283017</v>
      </c>
      <c r="AA39" s="29"/>
      <c r="AB39" s="3"/>
      <c r="AC39" s="3"/>
    </row>
    <row r="40" spans="1:29" s="30" customFormat="1" x14ac:dyDescent="0.2">
      <c r="A40" s="28" t="s">
        <v>24</v>
      </c>
      <c r="B40" s="22" t="s">
        <v>49</v>
      </c>
      <c r="C40" s="21">
        <f>+'[1]OSF 4SR'!AM282</f>
        <v>1582.2920467599999</v>
      </c>
      <c r="D40" s="21">
        <f>+'[1]OSF 4SR'!AN282</f>
        <v>1525.91710061</v>
      </c>
      <c r="E40" s="21">
        <f>+'[1]OSF 4SR'!AO282</f>
        <v>1790.7733572200002</v>
      </c>
      <c r="F40" s="21">
        <f>+'[1]OSF 4SR'!AP282</f>
        <v>1879.38360799</v>
      </c>
      <c r="G40" s="21">
        <f>+'[1]OSF 4SR'!AQ282</f>
        <v>1758.1888120900001</v>
      </c>
      <c r="H40" s="21">
        <f>+'[1]OSF 4SR'!AR282</f>
        <v>1863.7474327699999</v>
      </c>
      <c r="I40" s="21">
        <f>+'[1]OSF 4SR'!AS282</f>
        <v>1843.4142796200001</v>
      </c>
      <c r="J40" s="21">
        <f>+'[1]OSF 4SR'!AT282</f>
        <v>1977.3298695400001</v>
      </c>
      <c r="K40" s="21">
        <f>+'[1]OSF 4SR'!AU282</f>
        <v>1706.2752650299999</v>
      </c>
      <c r="L40" s="21">
        <f>+'[1]OSF 4SR'!AV282</f>
        <v>1633.7848152200002</v>
      </c>
      <c r="M40" s="21">
        <f>+'[1]OSF 4SR'!AW282</f>
        <v>1559.2234377900002</v>
      </c>
      <c r="N40" s="21">
        <f>+'[1]OSF 4SR'!AX282</f>
        <v>1635.1769956700002</v>
      </c>
      <c r="O40" s="21">
        <f>+'[1]OSF 4SR'!AY282</f>
        <v>1367.1665427099999</v>
      </c>
      <c r="P40" s="21">
        <f>+'[1]OSF 4SR'!AZ282</f>
        <v>1835.76391259</v>
      </c>
      <c r="Q40" s="21">
        <f>+'[1]OSF 4SR'!BA282</f>
        <v>1848.80154896</v>
      </c>
      <c r="R40" s="21">
        <f>+'[1]OSF 4SR'!BB282</f>
        <v>1592.7346389200002</v>
      </c>
      <c r="S40" s="21">
        <f>+'[1]OSF 4SR'!BC282</f>
        <v>561.88427207999996</v>
      </c>
      <c r="T40" s="21">
        <f>+'[1]OSF 4SR'!BD282</f>
        <v>379.73625521000002</v>
      </c>
      <c r="U40" s="21">
        <f>+'[1]OSF 4SR'!BE282</f>
        <v>325.23946138000002</v>
      </c>
      <c r="V40" s="21">
        <f>+'[1]OSF 4SR'!BF282</f>
        <v>267.81101304000003</v>
      </c>
      <c r="W40" s="43">
        <f t="shared" si="2"/>
        <v>1031.7274609099998</v>
      </c>
      <c r="X40" s="44">
        <v>969.1178803199997</v>
      </c>
      <c r="Y40" s="44">
        <v>0</v>
      </c>
      <c r="Z40" s="44">
        <v>62.609580590000014</v>
      </c>
      <c r="AA40" s="29"/>
      <c r="AB40" s="3"/>
      <c r="AC40" s="3"/>
    </row>
    <row r="41" spans="1:29" s="30" customFormat="1" ht="25.5" customHeight="1" x14ac:dyDescent="0.2">
      <c r="A41" s="28"/>
      <c r="B41" s="69" t="s">
        <v>17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1">
        <f>SUM(W33:W40)</f>
        <v>24140.092129970686</v>
      </c>
      <c r="X41" s="72">
        <f>SUM(X33:X40)</f>
        <v>4485.7729749406881</v>
      </c>
      <c r="Y41" s="71">
        <f>SUM(Y33:Y40)</f>
        <v>2602.4025770799999</v>
      </c>
      <c r="Z41" s="73">
        <f>SUM(Z33:Z40)</f>
        <v>17051.916577950007</v>
      </c>
      <c r="AA41" s="29"/>
      <c r="AC41" s="3"/>
    </row>
    <row r="42" spans="1:29" x14ac:dyDescent="0.2">
      <c r="A42" s="23" t="s">
        <v>26</v>
      </c>
      <c r="B42" s="22" t="s">
        <v>50</v>
      </c>
      <c r="C42" s="31">
        <f>+'[1]OSF 4SR'!AM317</f>
        <v>688.25561562999997</v>
      </c>
      <c r="D42" s="31">
        <f>+'[1]OSF 4SR'!AN317</f>
        <v>698.54826467999987</v>
      </c>
      <c r="E42" s="31">
        <f>+'[1]OSF 4SR'!AO317</f>
        <v>703.03814880000004</v>
      </c>
      <c r="F42" s="31">
        <f>+'[1]OSF 4SR'!AP317</f>
        <v>910.90672322699993</v>
      </c>
      <c r="G42" s="31">
        <f>+'[1]OSF 4SR'!AQ317</f>
        <v>814.26725259699992</v>
      </c>
      <c r="H42" s="31">
        <f>+'[1]OSF 4SR'!AR317</f>
        <v>841.1968998599998</v>
      </c>
      <c r="I42" s="31">
        <f>+'[1]OSF 4SR'!AS317</f>
        <v>832.13155392699991</v>
      </c>
      <c r="J42" s="31">
        <f>+'[1]OSF 4SR'!AT317</f>
        <v>829.877556927</v>
      </c>
      <c r="K42" s="31">
        <f>+'[1]OSF 4SR'!AU317</f>
        <v>891.82637240403085</v>
      </c>
      <c r="L42" s="31">
        <f>+'[1]OSF 4SR'!AV317</f>
        <v>895.472389509447</v>
      </c>
      <c r="M42" s="31">
        <f>+'[1]OSF 4SR'!AW317</f>
        <v>925.82449108944684</v>
      </c>
      <c r="N42" s="31">
        <f>+'[1]OSF 4SR'!AX317</f>
        <v>941.57353349703124</v>
      </c>
      <c r="O42" s="31">
        <f>+'[1]OSF 4SR'!AY317</f>
        <v>967.93381370703094</v>
      </c>
      <c r="P42" s="31">
        <f>+'[1]OSF 4SR'!AZ317</f>
        <v>945.20590588043967</v>
      </c>
      <c r="Q42" s="31">
        <f>+'[1]OSF 4SR'!BA317</f>
        <v>988.99253737083404</v>
      </c>
      <c r="R42" s="31">
        <f>+'[1]OSF 4SR'!BB317</f>
        <v>1000.241781182724</v>
      </c>
      <c r="S42" s="31">
        <f>+'[1]OSF 4SR'!BC317</f>
        <v>1032.61280465</v>
      </c>
      <c r="T42" s="31">
        <f>+'[1]OSF 4SR'!BD317</f>
        <v>1034.4942013600003</v>
      </c>
      <c r="U42" s="31">
        <f>+'[1]OSF 4SR'!BE317</f>
        <v>1048.9275475699999</v>
      </c>
      <c r="V42" s="31">
        <f>+'[1]OSF 4SR'!BF317</f>
        <v>1060.8928159</v>
      </c>
      <c r="W42" s="47"/>
      <c r="X42" s="45"/>
      <c r="Y42" s="46"/>
      <c r="Z42" s="45"/>
      <c r="AA42" s="10"/>
    </row>
    <row r="43" spans="1:29" s="30" customFormat="1" x14ac:dyDescent="0.2">
      <c r="A43" s="28" t="s">
        <v>27</v>
      </c>
      <c r="B43" s="22" t="s">
        <v>51</v>
      </c>
      <c r="C43" s="21">
        <f>+'[1]OSF 4SR'!AM323</f>
        <v>555.3975443180002</v>
      </c>
      <c r="D43" s="21">
        <f>+'[1]OSF 4SR'!AN323</f>
        <v>532.13466474999973</v>
      </c>
      <c r="E43" s="21">
        <f>+'[1]OSF 4SR'!AO323</f>
        <v>516.73345041000016</v>
      </c>
      <c r="F43" s="21">
        <f>+'[1]OSF 4SR'!AP323</f>
        <v>375.38909493</v>
      </c>
      <c r="G43" s="21">
        <f>+'[1]OSF 4SR'!AQ323</f>
        <v>497.83362456000009</v>
      </c>
      <c r="H43" s="21">
        <f>+'[1]OSF 4SR'!AR323</f>
        <v>491.2978299899998</v>
      </c>
      <c r="I43" s="21">
        <f>+'[1]OSF 4SR'!AS323</f>
        <v>453.85102452999996</v>
      </c>
      <c r="J43" s="21">
        <f>+'[1]OSF 4SR'!AT323</f>
        <v>536.22696632999998</v>
      </c>
      <c r="K43" s="21">
        <f>+'[1]OSF 4SR'!AU323</f>
        <v>496.84252895521689</v>
      </c>
      <c r="L43" s="21">
        <f>+'[1]OSF 4SR'!AV323</f>
        <v>565.71271714521674</v>
      </c>
      <c r="M43" s="21">
        <f>+'[1]OSF 4SR'!AW323</f>
        <v>575.18031052521701</v>
      </c>
      <c r="N43" s="21">
        <f>+'[1]OSF 4SR'!AX323</f>
        <v>591.45002752521691</v>
      </c>
      <c r="O43" s="21">
        <f>+'[1]OSF 4SR'!AY323</f>
        <v>584.684333275217</v>
      </c>
      <c r="P43" s="21">
        <f>+'[1]OSF 4SR'!AZ323</f>
        <v>602.38236010025832</v>
      </c>
      <c r="Q43" s="21">
        <f>+'[1]OSF 4SR'!BA323</f>
        <v>545.05272999391514</v>
      </c>
      <c r="R43" s="21">
        <f>+'[1]OSF 4SR'!BB323</f>
        <v>582.46355653677665</v>
      </c>
      <c r="S43" s="21">
        <f>+'[1]OSF 4SR'!BC323</f>
        <v>583.73137896999992</v>
      </c>
      <c r="T43" s="21">
        <f>+'[1]OSF 4SR'!BD323</f>
        <v>576.14060991000008</v>
      </c>
      <c r="U43" s="21">
        <f>+'[1]OSF 4SR'!BE323</f>
        <v>537.42441214999997</v>
      </c>
      <c r="V43" s="21">
        <f>+'[1]OSF 4SR'!BF323</f>
        <v>532.62496011981102</v>
      </c>
      <c r="W43" s="43">
        <f t="shared" ref="W43:W49" si="3">+X43+Y43+Z43</f>
        <v>14791.385785299999</v>
      </c>
      <c r="X43" s="44">
        <v>0</v>
      </c>
      <c r="Y43" s="43">
        <v>0</v>
      </c>
      <c r="Z43" s="44">
        <v>14791.385785299999</v>
      </c>
      <c r="AA43" s="29"/>
      <c r="AB43" s="3"/>
      <c r="AC43" s="3"/>
    </row>
    <row r="44" spans="1:29" s="30" customFormat="1" x14ac:dyDescent="0.2">
      <c r="A44" s="28" t="s">
        <v>28</v>
      </c>
      <c r="B44" s="22" t="s">
        <v>52</v>
      </c>
      <c r="C44" s="21">
        <f>+'[1]OSF 4SR'!AM337</f>
        <v>0</v>
      </c>
      <c r="D44" s="21">
        <f>+'[1]OSF 4SR'!AN337</f>
        <v>0</v>
      </c>
      <c r="E44" s="21">
        <f>+'[1]OSF 4SR'!AO337</f>
        <v>0</v>
      </c>
      <c r="F44" s="21">
        <f>+'[1]OSF 4SR'!AP337</f>
        <v>0</v>
      </c>
      <c r="G44" s="21">
        <f>+'[1]OSF 4SR'!AQ337</f>
        <v>0</v>
      </c>
      <c r="H44" s="21">
        <f>+'[1]OSF 4SR'!AR337</f>
        <v>0</v>
      </c>
      <c r="I44" s="21">
        <f>+'[1]OSF 4SR'!AS337</f>
        <v>0</v>
      </c>
      <c r="J44" s="21">
        <f>+'[1]OSF 4SR'!AT337</f>
        <v>0</v>
      </c>
      <c r="K44" s="21">
        <f>+'[1]OSF 4SR'!AU337</f>
        <v>0</v>
      </c>
      <c r="L44" s="21">
        <f>+'[1]OSF 4SR'!AV337</f>
        <v>0</v>
      </c>
      <c r="M44" s="21">
        <f>+'[1]OSF 4SR'!AW337</f>
        <v>0</v>
      </c>
      <c r="N44" s="21">
        <f>+'[1]OSF 4SR'!AX337</f>
        <v>0</v>
      </c>
      <c r="O44" s="21">
        <f>+'[1]OSF 4SR'!AY337</f>
        <v>0</v>
      </c>
      <c r="P44" s="21">
        <f>+'[1]OSF 4SR'!AZ337</f>
        <v>0</v>
      </c>
      <c r="Q44" s="21">
        <f>+'[1]OSF 4SR'!BA337</f>
        <v>0</v>
      </c>
      <c r="R44" s="21">
        <f>+'[1]OSF 4SR'!BB337</f>
        <v>0</v>
      </c>
      <c r="S44" s="21">
        <f>+'[1]OSF 4SR'!BC337</f>
        <v>0</v>
      </c>
      <c r="T44" s="21">
        <f>+'[1]OSF 4SR'!BD337</f>
        <v>0</v>
      </c>
      <c r="U44" s="21">
        <f>+'[1]OSF 4SR'!BE337</f>
        <v>0</v>
      </c>
      <c r="V44" s="21">
        <f>+'[1]OSF 4SR'!BF337</f>
        <v>0</v>
      </c>
      <c r="W44" s="43">
        <f t="shared" si="3"/>
        <v>30.101771889999998</v>
      </c>
      <c r="X44" s="44">
        <v>0</v>
      </c>
      <c r="Y44" s="43">
        <v>0</v>
      </c>
      <c r="Z44" s="44">
        <v>30.101771889999998</v>
      </c>
      <c r="AA44" s="29"/>
      <c r="AC44" s="3"/>
    </row>
    <row r="45" spans="1:29" s="30" customFormat="1" x14ac:dyDescent="0.2">
      <c r="A45" s="28" t="s">
        <v>29</v>
      </c>
      <c r="B45" s="22" t="s">
        <v>44</v>
      </c>
      <c r="C45" s="21">
        <f>+'[1]OSF 4SR'!AM340</f>
        <v>13.185351740000007</v>
      </c>
      <c r="D45" s="21">
        <f>+'[1]OSF 4SR'!AN340</f>
        <v>9.2955651899999996</v>
      </c>
      <c r="E45" s="21">
        <f>+'[1]OSF 4SR'!AO340</f>
        <v>4.0142295299999997</v>
      </c>
      <c r="F45" s="21">
        <f>+'[1]OSF 4SR'!AP340</f>
        <v>20.249083110000001</v>
      </c>
      <c r="G45" s="21">
        <f>+'[1]OSF 4SR'!AQ340</f>
        <v>23.142446970000002</v>
      </c>
      <c r="H45" s="21">
        <f>+'[1]OSF 4SR'!AR340</f>
        <v>24.247972479999994</v>
      </c>
      <c r="I45" s="21">
        <f>+'[1]OSF 4SR'!AS340</f>
        <v>27.958065919999999</v>
      </c>
      <c r="J45" s="21">
        <f>+'[1]OSF 4SR'!AT340</f>
        <v>54.406539150000015</v>
      </c>
      <c r="K45" s="21">
        <f>+'[1]OSF 4SR'!AU340</f>
        <v>25.993809479999996</v>
      </c>
      <c r="L45" s="21">
        <f>+'[1]OSF 4SR'!AV340</f>
        <v>44.176678540000005</v>
      </c>
      <c r="M45" s="21">
        <f>+'[1]OSF 4SR'!AW340</f>
        <v>18.299033869999995</v>
      </c>
      <c r="N45" s="21">
        <f>+'[1]OSF 4SR'!AX340</f>
        <v>19.436092590000001</v>
      </c>
      <c r="O45" s="21">
        <f>+'[1]OSF 4SR'!AY340</f>
        <v>16.675766230000001</v>
      </c>
      <c r="P45" s="21">
        <f>+'[1]OSF 4SR'!AZ340</f>
        <v>19.833525449999993</v>
      </c>
      <c r="Q45" s="21">
        <f>+'[1]OSF 4SR'!BA340</f>
        <v>18.167742299999997</v>
      </c>
      <c r="R45" s="21">
        <f>+'[1]OSF 4SR'!BB340</f>
        <v>16.749470149999997</v>
      </c>
      <c r="S45" s="21">
        <f>+'[1]OSF 4SR'!BC340</f>
        <v>18.305876929999997</v>
      </c>
      <c r="T45" s="21">
        <f>+'[1]OSF 4SR'!BD340</f>
        <v>17.246368890000003</v>
      </c>
      <c r="U45" s="21">
        <f>+'[1]OSF 4SR'!BE340</f>
        <v>15.833953069999998</v>
      </c>
      <c r="V45" s="21">
        <f>+'[1]OSF 4SR'!BF340</f>
        <v>20.952312439999996</v>
      </c>
      <c r="W45" s="43">
        <f t="shared" si="3"/>
        <v>272.97901724999997</v>
      </c>
      <c r="X45" s="44">
        <v>26.40701688</v>
      </c>
      <c r="Y45" s="43">
        <v>0</v>
      </c>
      <c r="Z45" s="44">
        <v>246.57200036999996</v>
      </c>
      <c r="AA45" s="29"/>
      <c r="AB45" s="3"/>
      <c r="AC45" s="3"/>
    </row>
    <row r="46" spans="1:29" s="30" customFormat="1" x14ac:dyDescent="0.2">
      <c r="A46" s="28"/>
      <c r="B46" s="22" t="s">
        <v>46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43">
        <f t="shared" si="3"/>
        <v>4776.3297573100008</v>
      </c>
      <c r="X46" s="44">
        <v>2180.0617685400002</v>
      </c>
      <c r="Y46" s="43">
        <v>2596.2679887700001</v>
      </c>
      <c r="Z46" s="44">
        <v>0</v>
      </c>
      <c r="AA46" s="29"/>
      <c r="AB46" s="3"/>
      <c r="AC46" s="3"/>
    </row>
    <row r="47" spans="1:29" s="30" customFormat="1" x14ac:dyDescent="0.2">
      <c r="A47" s="28" t="s">
        <v>30</v>
      </c>
      <c r="B47" s="22" t="s">
        <v>47</v>
      </c>
      <c r="C47" s="21">
        <f>+'[1]OSF 4SR'!AM351</f>
        <v>4.9119014499999993</v>
      </c>
      <c r="D47" s="21">
        <f>+'[1]OSF 4SR'!AN351</f>
        <v>1.3485129999999999</v>
      </c>
      <c r="E47" s="21">
        <f>+'[1]OSF 4SR'!AO351</f>
        <v>1.69875227</v>
      </c>
      <c r="F47" s="21">
        <f>+'[1]OSF 4SR'!AP351</f>
        <v>80.927679569999995</v>
      </c>
      <c r="G47" s="21">
        <f>+'[1]OSF 4SR'!AQ351</f>
        <v>82.195614120000002</v>
      </c>
      <c r="H47" s="21">
        <f>+'[1]OSF 4SR'!AR351</f>
        <v>83.64143498</v>
      </c>
      <c r="I47" s="21">
        <f>+'[1]OSF 4SR'!AS351</f>
        <v>81.124100950000013</v>
      </c>
      <c r="J47" s="21">
        <f>+'[1]OSF 4SR'!AT351</f>
        <v>85.757246469999998</v>
      </c>
      <c r="K47" s="21">
        <f>+'[1]OSF 4SR'!AU351</f>
        <v>85.17738064000001</v>
      </c>
      <c r="L47" s="21">
        <f>+'[1]OSF 4SR'!AV351</f>
        <v>83.654946620000004</v>
      </c>
      <c r="M47" s="21">
        <f>+'[1]OSF 4SR'!AW351</f>
        <v>83.722111819999995</v>
      </c>
      <c r="N47" s="21">
        <f>+'[1]OSF 4SR'!AX351</f>
        <v>82.052630800000003</v>
      </c>
      <c r="O47" s="21">
        <f>+'[1]OSF 4SR'!AY351</f>
        <v>83.897320229999991</v>
      </c>
      <c r="P47" s="21">
        <f>+'[1]OSF 4SR'!AZ351</f>
        <v>100.27206543999999</v>
      </c>
      <c r="Q47" s="21">
        <f>+'[1]OSF 4SR'!BA351</f>
        <v>90.34344990999999</v>
      </c>
      <c r="R47" s="21">
        <f>+'[1]OSF 4SR'!BB351</f>
        <v>80.208824379999996</v>
      </c>
      <c r="S47" s="21">
        <f>+'[1]OSF 4SR'!BC351</f>
        <v>52.27978753</v>
      </c>
      <c r="T47" s="21">
        <f>+'[1]OSF 4SR'!BD351</f>
        <v>52.980440190000003</v>
      </c>
      <c r="U47" s="21">
        <f>+'[1]OSF 4SR'!BE351</f>
        <v>52.175370549999997</v>
      </c>
      <c r="V47" s="21">
        <f>+'[1]OSF 4SR'!BF351</f>
        <v>0.58679915999999999</v>
      </c>
      <c r="W47" s="43">
        <f t="shared" si="3"/>
        <v>7.6351282799999991</v>
      </c>
      <c r="X47" s="44">
        <v>0</v>
      </c>
      <c r="Y47" s="43">
        <v>0</v>
      </c>
      <c r="Z47" s="44">
        <v>7.6351282799999991</v>
      </c>
      <c r="AA47" s="29"/>
      <c r="AB47" s="3"/>
      <c r="AC47" s="3"/>
    </row>
    <row r="48" spans="1:29" s="30" customFormat="1" x14ac:dyDescent="0.2">
      <c r="A48" s="28"/>
      <c r="B48" s="22" t="s">
        <v>53</v>
      </c>
      <c r="C48" s="21">
        <f>+'[1]OSF 4SR'!AM352</f>
        <v>0</v>
      </c>
      <c r="D48" s="21">
        <f>+'[1]OSF 4SR'!AN352</f>
        <v>0</v>
      </c>
      <c r="E48" s="21">
        <f>+'[1]OSF 4SR'!AO352</f>
        <v>0</v>
      </c>
      <c r="F48" s="21">
        <f>+'[1]OSF 4SR'!AP352</f>
        <v>0</v>
      </c>
      <c r="G48" s="21">
        <f>+'[1]OSF 4SR'!AQ352</f>
        <v>0</v>
      </c>
      <c r="H48" s="21">
        <f>+'[1]OSF 4SR'!AR352</f>
        <v>0</v>
      </c>
      <c r="I48" s="21">
        <f>+'[1]OSF 4SR'!AS352</f>
        <v>0</v>
      </c>
      <c r="J48" s="21">
        <f>+'[1]OSF 4SR'!AT352</f>
        <v>0</v>
      </c>
      <c r="K48" s="21">
        <f>+'[1]OSF 4SR'!AU352</f>
        <v>0</v>
      </c>
      <c r="L48" s="21">
        <f>+'[1]OSF 4SR'!AV352</f>
        <v>0</v>
      </c>
      <c r="M48" s="21">
        <f>+'[1]OSF 4SR'!AW352</f>
        <v>0</v>
      </c>
      <c r="N48" s="21">
        <f>+'[1]OSF 4SR'!AX352</f>
        <v>0</v>
      </c>
      <c r="O48" s="21">
        <f>+'[1]OSF 4SR'!AY352</f>
        <v>0</v>
      </c>
      <c r="P48" s="21">
        <f>+'[1]OSF 4SR'!AZ352</f>
        <v>0</v>
      </c>
      <c r="Q48" s="21">
        <f>+'[1]OSF 4SR'!BA352</f>
        <v>0</v>
      </c>
      <c r="R48" s="21">
        <f>+'[1]OSF 4SR'!BB352</f>
        <v>0</v>
      </c>
      <c r="S48" s="21">
        <f>+'[1]OSF 4SR'!BC352</f>
        <v>52.27978753</v>
      </c>
      <c r="T48" s="21">
        <f>+'[1]OSF 4SR'!BD352</f>
        <v>52.980440190000003</v>
      </c>
      <c r="U48" s="21">
        <f>+'[1]OSF 4SR'!BE352</f>
        <v>52.175370549999997</v>
      </c>
      <c r="V48" s="21">
        <f>+'[1]OSF 4SR'!BF352</f>
        <v>0.58679915999999999</v>
      </c>
      <c r="W48" s="43">
        <f t="shared" si="3"/>
        <v>697.08284483181603</v>
      </c>
      <c r="X48" s="44">
        <v>524.4697985518161</v>
      </c>
      <c r="Y48" s="43">
        <v>6.1345883600000004</v>
      </c>
      <c r="Z48" s="44">
        <v>166.47845792000001</v>
      </c>
      <c r="AA48" s="29"/>
      <c r="AC48" s="3"/>
    </row>
    <row r="49" spans="1:29" s="30" customFormat="1" x14ac:dyDescent="0.2">
      <c r="A49" s="28" t="s">
        <v>25</v>
      </c>
      <c r="B49" s="22" t="s">
        <v>45</v>
      </c>
      <c r="C49" s="21">
        <f>+'[1]OSF 4SR'!AM374</f>
        <v>347.18195647999994</v>
      </c>
      <c r="D49" s="21">
        <f>+'[1]OSF 4SR'!AN374</f>
        <v>399.52372170000001</v>
      </c>
      <c r="E49" s="21">
        <f>+'[1]OSF 4SR'!AO374</f>
        <v>395.52361191</v>
      </c>
      <c r="F49" s="21">
        <f>+'[1]OSF 4SR'!AP374</f>
        <v>384.62448812000002</v>
      </c>
      <c r="G49" s="21">
        <f>+'[1]OSF 4SR'!AQ374</f>
        <v>364.01741998954191</v>
      </c>
      <c r="H49" s="21">
        <f>+'[1]OSF 4SR'!AR374</f>
        <v>375.90595600100005</v>
      </c>
      <c r="I49" s="21">
        <f>+'[1]OSF 4SR'!AS374</f>
        <v>346.06246917300007</v>
      </c>
      <c r="J49" s="21">
        <f>+'[1]OSF 4SR'!AT374</f>
        <v>397.53593215758622</v>
      </c>
      <c r="K49" s="21">
        <f>+'[1]OSF 4SR'!AU374</f>
        <v>368.36262703000006</v>
      </c>
      <c r="L49" s="21">
        <f>+'[1]OSF 4SR'!AV374</f>
        <v>344.57019686000001</v>
      </c>
      <c r="M49" s="21">
        <f>+'[1]OSF 4SR'!AW374</f>
        <v>357.48317611000004</v>
      </c>
      <c r="N49" s="21">
        <f>+'[1]OSF 4SR'!AX374</f>
        <v>382.16947260000001</v>
      </c>
      <c r="O49" s="21">
        <f>+'[1]OSF 4SR'!AY374</f>
        <v>369.79086637000006</v>
      </c>
      <c r="P49" s="21">
        <f>+'[1]OSF 4SR'!AZ374</f>
        <v>359.52701671277271</v>
      </c>
      <c r="Q49" s="21">
        <f>+'[1]OSF 4SR'!BA374</f>
        <v>358.52694070999991</v>
      </c>
      <c r="R49" s="21">
        <f>+'[1]OSF 4SR'!BB374</f>
        <v>414.20589969300011</v>
      </c>
      <c r="S49" s="21">
        <f>+'[1]OSF 4SR'!BC374</f>
        <v>386.55784357000005</v>
      </c>
      <c r="T49" s="21">
        <f>+'[1]OSF 4SR'!BD374</f>
        <v>379.65732645999998</v>
      </c>
      <c r="U49" s="21">
        <f>+'[1]OSF 4SR'!BE374</f>
        <v>388.27728212</v>
      </c>
      <c r="V49" s="21">
        <f>+'[1]OSF 4SR'!BF374</f>
        <v>372.65582978999998</v>
      </c>
      <c r="W49" s="43">
        <f t="shared" si="3"/>
        <v>3564.5778251259544</v>
      </c>
      <c r="X49" s="44">
        <v>1754.8343909659548</v>
      </c>
      <c r="Y49" s="43">
        <v>0</v>
      </c>
      <c r="Z49" s="44">
        <v>1809.7434341599999</v>
      </c>
      <c r="AA49" s="29"/>
      <c r="AB49" s="3"/>
      <c r="AC49" s="3"/>
    </row>
    <row r="50" spans="1:29" s="30" customFormat="1" ht="25.5" customHeight="1" x14ac:dyDescent="0.2">
      <c r="A50" s="29"/>
      <c r="B50" s="65" t="s">
        <v>31</v>
      </c>
      <c r="C50" s="66">
        <f>+'[1]OSF 4SR'!AM395</f>
        <v>215.49384574999999</v>
      </c>
      <c r="D50" s="66">
        <f>+'[1]OSF 4SR'!AN395</f>
        <v>223.47285133000003</v>
      </c>
      <c r="E50" s="66">
        <f>+'[1]OSF 4SR'!AO395</f>
        <v>221.05561839999999</v>
      </c>
      <c r="F50" s="66">
        <f>+'[1]OSF 4SR'!AP395</f>
        <v>229.58977367</v>
      </c>
      <c r="G50" s="66">
        <f>+'[1]OSF 4SR'!AQ395</f>
        <v>249.66014891999998</v>
      </c>
      <c r="H50" s="66">
        <f>+'[1]OSF 4SR'!AR395</f>
        <v>236.47309282999998</v>
      </c>
      <c r="I50" s="66">
        <f>+'[1]OSF 4SR'!AS395</f>
        <v>275.39654401000001</v>
      </c>
      <c r="J50" s="66">
        <f>+'[1]OSF 4SR'!AT395</f>
        <v>312.04738512</v>
      </c>
      <c r="K50" s="66">
        <f>+'[1]OSF 4SR'!AU395</f>
        <v>231.05350261999996</v>
      </c>
      <c r="L50" s="66">
        <f>+'[1]OSF 4SR'!AV395</f>
        <v>244.4754476</v>
      </c>
      <c r="M50" s="66">
        <f>+'[1]OSF 4SR'!AW395</f>
        <v>241.96414167</v>
      </c>
      <c r="N50" s="66">
        <f>+'[1]OSF 4SR'!AX395</f>
        <v>247.38413033</v>
      </c>
      <c r="O50" s="66">
        <f>+'[1]OSF 4SR'!AY395</f>
        <v>281.93864620099998</v>
      </c>
      <c r="P50" s="66">
        <f>+'[1]OSF 4SR'!AZ395</f>
        <v>159.467862475</v>
      </c>
      <c r="Q50" s="66">
        <f>+'[1]OSF 4SR'!BA395</f>
        <v>258.88562743</v>
      </c>
      <c r="R50" s="66">
        <f>+'[1]OSF 4SR'!BB395</f>
        <v>214.38185870999999</v>
      </c>
      <c r="S50" s="66">
        <f>+'[1]OSF 4SR'!BC395</f>
        <v>242.84111153000001</v>
      </c>
      <c r="T50" s="66">
        <f>+'[1]OSF 4SR'!BD395</f>
        <v>212.93627230999999</v>
      </c>
      <c r="U50" s="66">
        <f>+'[1]OSF 4SR'!BE395</f>
        <v>213.16165670800004</v>
      </c>
      <c r="V50" s="66">
        <f>+'[1]OSF 4SR'!BF395</f>
        <v>203.296421393</v>
      </c>
      <c r="W50" s="67">
        <f>SUM(W43:W49)</f>
        <v>24140.09212998777</v>
      </c>
      <c r="X50" s="67">
        <f>SUM(X43:X49)</f>
        <v>4485.7729749377704</v>
      </c>
      <c r="Y50" s="67">
        <f>SUM(Y43:Y49)</f>
        <v>2602.4025771300003</v>
      </c>
      <c r="Z50" s="68">
        <f>SUM(Z43:Z49)</f>
        <v>17051.916577920001</v>
      </c>
      <c r="AA50" s="29"/>
      <c r="AB50" s="3"/>
    </row>
    <row r="51" spans="1:29" ht="5.25" customHeight="1" x14ac:dyDescent="0.2">
      <c r="A51" s="33"/>
      <c r="B51" s="33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9" x14ac:dyDescent="0.2">
      <c r="A52" s="33"/>
      <c r="B52" s="32" t="s">
        <v>60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34"/>
    </row>
    <row r="53" spans="1:29" x14ac:dyDescent="0.2">
      <c r="A53" s="33"/>
      <c r="B53" s="32" t="s">
        <v>59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34"/>
    </row>
    <row r="54" spans="1:29" x14ac:dyDescent="0.2">
      <c r="A54" s="33"/>
      <c r="B54" s="29" t="s">
        <v>63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34"/>
      <c r="AB54" s="34"/>
    </row>
    <row r="55" spans="1:29" x14ac:dyDescent="0.2">
      <c r="A55" s="33"/>
      <c r="B55" s="29" t="s">
        <v>61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34"/>
      <c r="AB55" s="34"/>
    </row>
    <row r="56" spans="1:29" x14ac:dyDescent="0.2">
      <c r="B56" s="32" t="s">
        <v>54</v>
      </c>
      <c r="C56" s="24"/>
      <c r="D56" s="24"/>
      <c r="E56" s="24"/>
      <c r="F56" s="24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1:29" x14ac:dyDescent="0.2">
      <c r="B57" s="32" t="s">
        <v>62</v>
      </c>
      <c r="C57" s="24"/>
      <c r="D57" s="24"/>
      <c r="E57" s="24"/>
      <c r="F57" s="24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spans="1:29" x14ac:dyDescent="0.2">
      <c r="C58" s="26"/>
      <c r="D58" s="26"/>
      <c r="E58" s="26"/>
      <c r="F58" s="26"/>
    </row>
    <row r="59" spans="1:29" x14ac:dyDescent="0.2">
      <c r="C59" s="26"/>
      <c r="D59" s="26"/>
      <c r="E59" s="26"/>
      <c r="F59" s="26"/>
    </row>
    <row r="60" spans="1:29" x14ac:dyDescent="0.2">
      <c r="C60" s="26"/>
      <c r="D60" s="26"/>
      <c r="E60" s="26"/>
      <c r="F60" s="26"/>
    </row>
    <row r="61" spans="1:29" x14ac:dyDescent="0.2">
      <c r="C61" s="26"/>
      <c r="D61" s="26"/>
      <c r="E61" s="26"/>
      <c r="F61" s="26"/>
    </row>
    <row r="62" spans="1:29" x14ac:dyDescent="0.2">
      <c r="C62" s="26"/>
      <c r="D62" s="26"/>
      <c r="E62" s="26"/>
      <c r="F62" s="26"/>
    </row>
    <row r="63" spans="1:29" x14ac:dyDescent="0.2">
      <c r="C63" s="26"/>
      <c r="D63" s="26"/>
      <c r="E63" s="26"/>
      <c r="F63" s="26"/>
    </row>
    <row r="64" spans="1:29" x14ac:dyDescent="0.2">
      <c r="C64" s="26"/>
      <c r="D64" s="26"/>
      <c r="E64" s="26"/>
      <c r="F64" s="26"/>
    </row>
    <row r="65" spans="1:26" x14ac:dyDescent="0.2">
      <c r="C65" s="26"/>
      <c r="D65" s="26"/>
      <c r="E65" s="26"/>
      <c r="F65" s="26"/>
    </row>
    <row r="66" spans="1:26" x14ac:dyDescent="0.2">
      <c r="C66" s="26"/>
      <c r="D66" s="26"/>
      <c r="E66" s="26"/>
      <c r="F66" s="26"/>
    </row>
    <row r="67" spans="1:26" x14ac:dyDescent="0.2">
      <c r="C67" s="26"/>
      <c r="D67" s="26"/>
      <c r="E67" s="26"/>
      <c r="F67" s="26"/>
    </row>
    <row r="68" spans="1:26" x14ac:dyDescent="0.2">
      <c r="C68" s="26"/>
      <c r="D68" s="26"/>
      <c r="E68" s="26"/>
      <c r="F68" s="26"/>
    </row>
    <row r="69" spans="1:26" x14ac:dyDescent="0.2">
      <c r="C69" s="26"/>
      <c r="D69" s="26"/>
      <c r="E69" s="26"/>
      <c r="F69" s="26"/>
    </row>
    <row r="70" spans="1:26" x14ac:dyDescent="0.2">
      <c r="B70" s="17"/>
      <c r="C70" s="26"/>
      <c r="D70" s="26"/>
      <c r="E70" s="26"/>
      <c r="F70" s="26"/>
    </row>
    <row r="71" spans="1:26" x14ac:dyDescent="0.2">
      <c r="C71" s="26"/>
      <c r="D71" s="26"/>
      <c r="E71" s="26"/>
      <c r="F71" s="26"/>
    </row>
    <row r="72" spans="1:26" x14ac:dyDescent="0.2">
      <c r="A72" s="28" t="s">
        <v>32</v>
      </c>
      <c r="B72" s="32"/>
      <c r="C72" s="26"/>
      <c r="D72" s="26"/>
      <c r="E72" s="26"/>
      <c r="F72" s="26"/>
    </row>
    <row r="73" spans="1:26" x14ac:dyDescent="0.2">
      <c r="B73" s="32"/>
      <c r="C73" s="26"/>
      <c r="D73" s="26"/>
      <c r="E73" s="26"/>
      <c r="F73" s="26"/>
    </row>
    <row r="74" spans="1:26" x14ac:dyDescent="0.2">
      <c r="B74" s="17"/>
      <c r="C74" s="26"/>
      <c r="D74" s="26"/>
      <c r="E74" s="26"/>
      <c r="F74" s="26"/>
    </row>
    <row r="75" spans="1:26" x14ac:dyDescent="0.2">
      <c r="B75" s="32"/>
      <c r="C75" s="26"/>
      <c r="D75" s="26"/>
      <c r="E75" s="26"/>
      <c r="F75" s="26"/>
    </row>
    <row r="76" spans="1:26" x14ac:dyDescent="0.2">
      <c r="A76" s="28"/>
      <c r="B76" s="32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x14ac:dyDescent="0.2">
      <c r="A77" s="28"/>
      <c r="B77" s="32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2">
      <c r="A78" s="28"/>
      <c r="B78" s="32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x14ac:dyDescent="0.2">
      <c r="A79" s="28"/>
      <c r="B79" s="32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2">
      <c r="A80" s="20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x14ac:dyDescent="0.2">
      <c r="A81" s="28"/>
      <c r="B81" s="37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x14ac:dyDescent="0.2">
      <c r="A82" s="28"/>
      <c r="B82" s="37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x14ac:dyDescent="0.2">
      <c r="A83" s="28"/>
      <c r="B83" s="37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x14ac:dyDescent="0.2">
      <c r="A84" s="28"/>
      <c r="B84" s="37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x14ac:dyDescent="0.2">
      <c r="A85" s="28"/>
      <c r="B85" s="37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x14ac:dyDescent="0.2">
      <c r="A86" s="28"/>
      <c r="B86" s="37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x14ac:dyDescent="0.2">
      <c r="A87" s="28"/>
      <c r="B87" s="37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x14ac:dyDescent="0.2">
      <c r="A88" s="28"/>
      <c r="B88" s="37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x14ac:dyDescent="0.2">
      <c r="A89" s="28"/>
      <c r="B89" s="32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x14ac:dyDescent="0.2">
      <c r="A90" s="28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x14ac:dyDescent="0.2">
      <c r="A91" s="28"/>
      <c r="B91" s="32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2">
      <c r="A92" s="20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x14ac:dyDescent="0.2">
      <c r="A93" s="20"/>
      <c r="B93" s="38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x14ac:dyDescent="0.2">
      <c r="A94" s="28"/>
      <c r="B94" s="39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x14ac:dyDescent="0.2">
      <c r="A95" s="28"/>
      <c r="B95" s="39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x14ac:dyDescent="0.2">
      <c r="A96" s="20"/>
      <c r="B96" s="38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x14ac:dyDescent="0.2">
      <c r="A97" s="28"/>
      <c r="B97" s="39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x14ac:dyDescent="0.2">
      <c r="A98" s="28"/>
      <c r="B98" s="39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x14ac:dyDescent="0.2">
      <c r="A99" s="20"/>
      <c r="B99" s="38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x14ac:dyDescent="0.2">
      <c r="A100" s="28"/>
      <c r="B100" s="39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x14ac:dyDescent="0.2">
      <c r="A101" s="28"/>
      <c r="B101" s="39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x14ac:dyDescent="0.2">
      <c r="A102" s="20"/>
      <c r="B102" s="38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x14ac:dyDescent="0.2">
      <c r="A103" s="28"/>
      <c r="B103" s="39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x14ac:dyDescent="0.2">
      <c r="A104" s="28"/>
      <c r="B104" s="39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x14ac:dyDescent="0.2">
      <c r="A105" s="20"/>
      <c r="B105" s="38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x14ac:dyDescent="0.2">
      <c r="A106" s="20"/>
      <c r="B106" s="38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x14ac:dyDescent="0.2">
      <c r="A107" s="28"/>
      <c r="B107" s="39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x14ac:dyDescent="0.2">
      <c r="A108" s="28"/>
      <c r="B108" s="39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x14ac:dyDescent="0.2">
      <c r="A109" s="20"/>
      <c r="B109" s="38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x14ac:dyDescent="0.2">
      <c r="A110" s="28"/>
      <c r="B110" s="39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x14ac:dyDescent="0.2">
      <c r="A111" s="28"/>
      <c r="B111" s="39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x14ac:dyDescent="0.2">
      <c r="A112" s="28"/>
      <c r="B112" s="32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2">
      <c r="A113" s="20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x14ac:dyDescent="0.2">
      <c r="A114" s="20"/>
      <c r="B114" s="38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x14ac:dyDescent="0.2">
      <c r="A115" s="28"/>
      <c r="B115" s="40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x14ac:dyDescent="0.2">
      <c r="A116" s="28"/>
      <c r="B116" s="40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x14ac:dyDescent="0.2">
      <c r="A117" s="20"/>
      <c r="B117" s="38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x14ac:dyDescent="0.2">
      <c r="A118" s="28"/>
      <c r="B118" s="40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x14ac:dyDescent="0.2">
      <c r="A119" s="28"/>
      <c r="B119" s="40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x14ac:dyDescent="0.2">
      <c r="A120" s="20"/>
      <c r="B120" s="38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x14ac:dyDescent="0.2">
      <c r="A121" s="28"/>
      <c r="B121" s="40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x14ac:dyDescent="0.2">
      <c r="A122" s="28"/>
      <c r="B122" s="40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x14ac:dyDescent="0.2">
      <c r="A123" s="20"/>
      <c r="B123" s="38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x14ac:dyDescent="0.2">
      <c r="A124" s="28"/>
      <c r="B124" s="40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x14ac:dyDescent="0.2">
      <c r="A125" s="28"/>
      <c r="B125" s="40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x14ac:dyDescent="0.2">
      <c r="A126" s="20"/>
      <c r="B126" s="38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x14ac:dyDescent="0.2">
      <c r="A127" s="20"/>
      <c r="B127" s="38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x14ac:dyDescent="0.2">
      <c r="A128" s="28"/>
      <c r="B128" s="40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x14ac:dyDescent="0.2">
      <c r="A129" s="28"/>
      <c r="B129" s="40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x14ac:dyDescent="0.2">
      <c r="A130" s="20"/>
      <c r="B130" s="38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x14ac:dyDescent="0.2">
      <c r="A131" s="28"/>
      <c r="B131" s="40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x14ac:dyDescent="0.2">
      <c r="A132" s="28"/>
      <c r="B132" s="40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x14ac:dyDescent="0.2">
      <c r="B133" s="32"/>
      <c r="C133" s="26"/>
      <c r="D133" s="26"/>
      <c r="E133" s="26"/>
      <c r="F133" s="26"/>
      <c r="G133" s="26"/>
    </row>
    <row r="134" spans="1:26" x14ac:dyDescent="0.2">
      <c r="B134" s="32"/>
      <c r="C134" s="26"/>
      <c r="D134" s="26"/>
      <c r="E134" s="26"/>
      <c r="F134" s="26"/>
      <c r="G134" s="26"/>
    </row>
    <row r="135" spans="1:26" x14ac:dyDescent="0.2">
      <c r="B135" s="17"/>
      <c r="C135" s="26"/>
      <c r="D135" s="26"/>
      <c r="E135" s="26"/>
      <c r="F135" s="26"/>
      <c r="G135" s="26"/>
    </row>
    <row r="136" spans="1:26" x14ac:dyDescent="0.2">
      <c r="B136" s="32"/>
      <c r="C136" s="26"/>
      <c r="D136" s="26"/>
      <c r="E136" s="26"/>
      <c r="F136" s="26"/>
      <c r="G136" s="26"/>
    </row>
    <row r="137" spans="1:26" x14ac:dyDescent="0.2">
      <c r="A137" s="28"/>
      <c r="B137" s="32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x14ac:dyDescent="0.2">
      <c r="A138" s="28"/>
      <c r="B138" s="32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x14ac:dyDescent="0.2">
      <c r="A139" s="28"/>
      <c r="B139" s="32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x14ac:dyDescent="0.2">
      <c r="A140" s="28"/>
      <c r="B140" s="32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x14ac:dyDescent="0.2">
      <c r="A141" s="28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x14ac:dyDescent="0.2">
      <c r="A142" s="28"/>
      <c r="B142" s="32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2">
      <c r="A143" s="20"/>
      <c r="B143" s="35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x14ac:dyDescent="0.2">
      <c r="A144" s="28"/>
      <c r="B144" s="4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x14ac:dyDescent="0.2">
      <c r="A145" s="28"/>
      <c r="B145" s="4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x14ac:dyDescent="0.2">
      <c r="A146" s="28"/>
      <c r="B146" s="4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x14ac:dyDescent="0.2">
      <c r="A147" s="28"/>
      <c r="B147" s="4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x14ac:dyDescent="0.2">
      <c r="A148" s="28"/>
      <c r="B148" s="4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x14ac:dyDescent="0.2">
      <c r="A149" s="28"/>
      <c r="B149" s="4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x14ac:dyDescent="0.2">
      <c r="A150" s="28"/>
      <c r="B150" s="4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x14ac:dyDescent="0.2">
      <c r="A151" s="28"/>
      <c r="B151" s="4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x14ac:dyDescent="0.2">
      <c r="A152" s="28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2">
      <c r="A153" s="20"/>
      <c r="B153" s="35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x14ac:dyDescent="0.2">
      <c r="A154" s="20"/>
      <c r="B154" s="38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x14ac:dyDescent="0.2">
      <c r="A155" s="28"/>
      <c r="B155" s="40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x14ac:dyDescent="0.2">
      <c r="A156" s="28"/>
      <c r="B156" s="40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x14ac:dyDescent="0.2">
      <c r="A157" s="20"/>
      <c r="B157" s="38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x14ac:dyDescent="0.2">
      <c r="A158" s="28"/>
      <c r="B158" s="40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x14ac:dyDescent="0.2">
      <c r="A159" s="28"/>
      <c r="B159" s="40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x14ac:dyDescent="0.2">
      <c r="A160" s="20"/>
      <c r="B160" s="38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x14ac:dyDescent="0.2">
      <c r="A161" s="28"/>
      <c r="B161" s="40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x14ac:dyDescent="0.2">
      <c r="A162" s="28"/>
      <c r="B162" s="4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x14ac:dyDescent="0.2">
      <c r="A163" s="20"/>
      <c r="B163" s="38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x14ac:dyDescent="0.2">
      <c r="A164" s="28"/>
      <c r="B164" s="40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x14ac:dyDescent="0.2">
      <c r="A165" s="28"/>
      <c r="B165" s="40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x14ac:dyDescent="0.2">
      <c r="A166" s="20"/>
      <c r="B166" s="38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x14ac:dyDescent="0.2">
      <c r="A167" s="28"/>
      <c r="B167" s="40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x14ac:dyDescent="0.2">
      <c r="A168" s="28"/>
      <c r="B168" s="40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x14ac:dyDescent="0.2">
      <c r="A169" s="20"/>
      <c r="B169" s="38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x14ac:dyDescent="0.2">
      <c r="A170" s="28"/>
      <c r="B170" s="40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x14ac:dyDescent="0.2">
      <c r="A171" s="28"/>
      <c r="B171" s="40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x14ac:dyDescent="0.2">
      <c r="A172" s="28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x14ac:dyDescent="0.2">
      <c r="A173" s="20"/>
      <c r="B173" s="35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x14ac:dyDescent="0.2">
      <c r="A174" s="20"/>
      <c r="B174" s="38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x14ac:dyDescent="0.2">
      <c r="A175" s="28"/>
      <c r="B175" s="40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x14ac:dyDescent="0.2">
      <c r="A176" s="28"/>
      <c r="B176" s="40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x14ac:dyDescent="0.2">
      <c r="A177" s="20"/>
      <c r="B177" s="38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x14ac:dyDescent="0.2">
      <c r="A178" s="28"/>
      <c r="B178" s="40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x14ac:dyDescent="0.2">
      <c r="A179" s="28"/>
      <c r="B179" s="40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x14ac:dyDescent="0.2">
      <c r="A180" s="20"/>
      <c r="B180" s="38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x14ac:dyDescent="0.2">
      <c r="A181" s="28"/>
      <c r="B181" s="40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x14ac:dyDescent="0.2">
      <c r="A182" s="28"/>
      <c r="B182" s="40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x14ac:dyDescent="0.2">
      <c r="A183" s="20"/>
      <c r="B183" s="38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x14ac:dyDescent="0.2">
      <c r="A184" s="28"/>
      <c r="B184" s="40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x14ac:dyDescent="0.2">
      <c r="A185" s="28"/>
      <c r="B185" s="40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x14ac:dyDescent="0.2">
      <c r="A186" s="20"/>
      <c r="B186" s="38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x14ac:dyDescent="0.2">
      <c r="A187" s="28"/>
      <c r="B187" s="40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x14ac:dyDescent="0.2">
      <c r="A188" s="28"/>
      <c r="B188" s="40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x14ac:dyDescent="0.2">
      <c r="A189" s="20"/>
      <c r="B189" s="38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x14ac:dyDescent="0.2">
      <c r="A190" s="28"/>
      <c r="B190" s="40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x14ac:dyDescent="0.2">
      <c r="A191" s="28"/>
      <c r="B191" s="40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</sheetData>
  <mergeCells count="2">
    <mergeCell ref="B8:B10"/>
    <mergeCell ref="W9:Z9"/>
  </mergeCells>
  <printOptions horizontalCentered="1"/>
  <pageMargins left="0.74803149606299213" right="0.74803149606299213" top="0.82677165354330717" bottom="0.82677165354330717" header="0.31496062992125984" footer="0.31496062992125984"/>
  <pageSetup paperSize="11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6"/>
  <sheetViews>
    <sheetView topLeftCell="A4" workbookViewId="0">
      <selection activeCell="C9" sqref="C9"/>
    </sheetView>
  </sheetViews>
  <sheetFormatPr baseColWidth="10" defaultRowHeight="15" x14ac:dyDescent="0.25"/>
  <cols>
    <col min="1" max="1" width="17.85546875" customWidth="1"/>
    <col min="2" max="4" width="20.7109375" customWidth="1"/>
  </cols>
  <sheetData>
    <row r="4" spans="1:4" x14ac:dyDescent="0.25">
      <c r="B4" s="12" t="s">
        <v>38</v>
      </c>
      <c r="C4" s="13" t="s">
        <v>39</v>
      </c>
      <c r="D4" s="14" t="s">
        <v>40</v>
      </c>
    </row>
    <row r="5" spans="1:4" x14ac:dyDescent="0.25">
      <c r="A5" t="s">
        <v>57</v>
      </c>
      <c r="B5" s="42">
        <v>4485.7729749377704</v>
      </c>
      <c r="C5" s="42">
        <v>2510.4018459500003</v>
      </c>
      <c r="D5" s="42">
        <v>16693.052823080001</v>
      </c>
    </row>
    <row r="6" spans="1:4" x14ac:dyDescent="0.25">
      <c r="A6" t="s">
        <v>64</v>
      </c>
      <c r="B6" s="42">
        <v>4485.7729749406881</v>
      </c>
      <c r="C6" s="42">
        <v>2602.4025770799999</v>
      </c>
      <c r="D6" s="42">
        <v>17051.916577950007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Grafico</vt:lpstr>
      <vt:lpstr>Grafico!Área_de_impresión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2025-12-17T14:45:12Z</cp:lastPrinted>
  <dcterms:created xsi:type="dcterms:W3CDTF">2021-04-06T20:27:43Z</dcterms:created>
  <dcterms:modified xsi:type="dcterms:W3CDTF">2025-12-23T16:04:56Z</dcterms:modified>
</cp:coreProperties>
</file>